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7"/>
  <workbookPr defaultThemeVersion="124226"/>
  <mc:AlternateContent xmlns:mc="http://schemas.openxmlformats.org/markup-compatibility/2006">
    <mc:Choice Requires="x15">
      <x15ac:absPath xmlns:x15ac="http://schemas.microsoft.com/office/spreadsheetml/2010/11/ac" url="https://ismpc.sharepoint.com/sites/ProjectsTeam/Shared Documents/LTC - Ontario/LTC - Reporting and Indicators and Inspections and Measurement/MedRec Quality Audit/"/>
    </mc:Choice>
  </mc:AlternateContent>
  <xr:revisionPtr revIDLastSave="0" documentId="8_{F6D4CEE2-1E72-4195-A5F8-DA645216C630}" xr6:coauthVersionLast="47" xr6:coauthVersionMax="47" xr10:uidLastSave="{00000000-0000-0000-0000-000000000000}"/>
  <bookViews>
    <workbookView xWindow="-108" yWindow="-108" windowWidth="23256" windowHeight="12576" firstSheet="2" activeTab="2" xr2:uid="{00000000-000D-0000-FFFF-FFFF00000000}"/>
  </bookViews>
  <sheets>
    <sheet name="Instructions" sheetId="24" r:id="rId1"/>
    <sheet name="Run Chart" sheetId="4" state="hidden" r:id="rId2"/>
    <sheet name=" Baseline Audit" sheetId="25" r:id="rId3"/>
    <sheet name="Definitions" sheetId="26" r:id="rId4"/>
    <sheet name="Month 2" sheetId="12" state="hidden" r:id="rId5"/>
    <sheet name="Month 3" sheetId="13" state="hidden" r:id="rId6"/>
    <sheet name="Month 4" sheetId="14" state="hidden" r:id="rId7"/>
    <sheet name="Month 5" sheetId="15" state="hidden" r:id="rId8"/>
    <sheet name="Month 6" sheetId="16" state="hidden" r:id="rId9"/>
    <sheet name="Month 7" sheetId="17" state="hidden" r:id="rId10"/>
    <sheet name="Month 8" sheetId="18" state="hidden" r:id="rId11"/>
    <sheet name="Month 9" sheetId="19" state="hidden" r:id="rId12"/>
    <sheet name="Month 10" sheetId="20" state="hidden" r:id="rId13"/>
    <sheet name="Month 11" sheetId="21" state="hidden" r:id="rId14"/>
    <sheet name="Month 12" sheetId="22" state="hidden" r:id="rId15"/>
  </sheets>
  <definedNames>
    <definedName name="Choice">' Baseline Audit'!$C$32:$C$34</definedName>
    <definedName name="Choice1">' Baseline Audit'!$C$32:$C$34</definedName>
    <definedName name="Choice2">' Baseline Audit'!$C$32:$C$34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25" l="1"/>
  <c r="F6" i="25"/>
  <c r="F7" i="25"/>
  <c r="F8" i="25"/>
  <c r="F9" i="25"/>
  <c r="F10" i="25"/>
  <c r="F11" i="25"/>
  <c r="F12" i="25"/>
  <c r="F13" i="25"/>
  <c r="F14" i="25"/>
  <c r="F15" i="25"/>
  <c r="F16" i="25"/>
  <c r="F17" i="25"/>
  <c r="F18" i="25"/>
  <c r="F19" i="25"/>
  <c r="F20" i="25"/>
  <c r="F21" i="25"/>
  <c r="F22" i="25"/>
  <c r="F23" i="25"/>
  <c r="F24" i="25"/>
  <c r="F5" i="25"/>
  <c r="H5" i="25"/>
  <c r="J5" i="25"/>
  <c r="L5" i="25"/>
  <c r="D6" i="25"/>
  <c r="H6" i="25"/>
  <c r="J6" i="25"/>
  <c r="L6" i="25"/>
  <c r="D7" i="25"/>
  <c r="H7" i="25"/>
  <c r="J7" i="25"/>
  <c r="L7" i="25"/>
  <c r="D8" i="25"/>
  <c r="H8" i="25"/>
  <c r="J8" i="25"/>
  <c r="L8" i="25"/>
  <c r="D9" i="25"/>
  <c r="D10" i="25"/>
  <c r="D11" i="25"/>
  <c r="D12" i="25"/>
  <c r="D13" i="25"/>
  <c r="H9" i="25"/>
  <c r="H10" i="25"/>
  <c r="H11" i="25"/>
  <c r="H12" i="25"/>
  <c r="H13" i="25"/>
  <c r="J9" i="25"/>
  <c r="J10" i="25"/>
  <c r="J11" i="25"/>
  <c r="J12" i="25"/>
  <c r="J13" i="25"/>
  <c r="N6" i="25"/>
  <c r="H14" i="25"/>
  <c r="H15" i="25"/>
  <c r="H16" i="25"/>
  <c r="H17" i="25"/>
  <c r="H18" i="25"/>
  <c r="H19" i="25"/>
  <c r="H20" i="25"/>
  <c r="H21" i="25"/>
  <c r="H22" i="25"/>
  <c r="H23" i="25"/>
  <c r="H24" i="25"/>
  <c r="P6" i="25"/>
  <c r="P7" i="25"/>
  <c r="P8" i="25"/>
  <c r="P9" i="25"/>
  <c r="P10" i="25"/>
  <c r="P11" i="25"/>
  <c r="P12" i="25"/>
  <c r="P13" i="25"/>
  <c r="P14" i="25"/>
  <c r="P15" i="25"/>
  <c r="P16" i="25"/>
  <c r="P17" i="25"/>
  <c r="P18" i="25"/>
  <c r="P19" i="25"/>
  <c r="P20" i="25"/>
  <c r="P21" i="25"/>
  <c r="P22" i="25"/>
  <c r="P23" i="25"/>
  <c r="P24" i="25"/>
  <c r="P5" i="25"/>
  <c r="N7" i="25"/>
  <c r="N8" i="25"/>
  <c r="N9" i="25"/>
  <c r="N10" i="25"/>
  <c r="N11" i="25"/>
  <c r="N12" i="25"/>
  <c r="N13" i="25"/>
  <c r="N14" i="25"/>
  <c r="N15" i="25"/>
  <c r="N16" i="25"/>
  <c r="N17" i="25"/>
  <c r="N18" i="25"/>
  <c r="N19" i="25"/>
  <c r="N20" i="25"/>
  <c r="N21" i="25"/>
  <c r="N22" i="25"/>
  <c r="N23" i="25"/>
  <c r="N24" i="25"/>
  <c r="N5" i="25"/>
  <c r="L9" i="25"/>
  <c r="L10" i="25"/>
  <c r="L11" i="25"/>
  <c r="L12" i="25"/>
  <c r="L13" i="25"/>
  <c r="L14" i="25"/>
  <c r="L15" i="25"/>
  <c r="L16" i="25"/>
  <c r="L17" i="25"/>
  <c r="L18" i="25"/>
  <c r="L19" i="25"/>
  <c r="L20" i="25"/>
  <c r="L21" i="25"/>
  <c r="L22" i="25"/>
  <c r="L23" i="25"/>
  <c r="L24" i="25"/>
  <c r="J14" i="25"/>
  <c r="J15" i="25"/>
  <c r="J16" i="25"/>
  <c r="J17" i="25"/>
  <c r="J18" i="25"/>
  <c r="J19" i="25"/>
  <c r="J20" i="25"/>
  <c r="J21" i="25"/>
  <c r="J22" i="25"/>
  <c r="J23" i="25"/>
  <c r="J24" i="25"/>
  <c r="D14" i="25"/>
  <c r="D15" i="25"/>
  <c r="D16" i="25"/>
  <c r="D17" i="25"/>
  <c r="D18" i="25"/>
  <c r="D19" i="25"/>
  <c r="D20" i="25"/>
  <c r="D21" i="25"/>
  <c r="D22" i="25"/>
  <c r="D23" i="25"/>
  <c r="D24" i="25"/>
  <c r="Q19" i="25" l="1"/>
  <c r="Q11" i="25"/>
  <c r="Q22" i="25"/>
  <c r="Q20" i="25"/>
  <c r="Q12" i="25"/>
  <c r="Q17" i="25"/>
  <c r="Q9" i="25"/>
  <c r="Q10" i="25"/>
  <c r="Q24" i="25"/>
  <c r="Q8" i="25"/>
  <c r="Q18" i="25"/>
  <c r="Q23" i="25"/>
  <c r="Q21" i="25"/>
  <c r="Q13" i="25"/>
  <c r="Q14" i="25"/>
  <c r="Q16" i="25"/>
  <c r="Q15" i="25"/>
  <c r="Q7" i="25"/>
  <c r="Q6" i="25"/>
  <c r="Q5" i="25"/>
  <c r="M25" i="25"/>
  <c r="M26" i="25" s="1"/>
  <c r="G25" i="25"/>
  <c r="G26" i="25" s="1"/>
  <c r="I25" i="25"/>
  <c r="I26" i="25" s="1"/>
  <c r="K25" i="25"/>
  <c r="K26" i="25" s="1"/>
  <c r="O25" i="25"/>
  <c r="O26" i="25" s="1"/>
  <c r="Q25" i="25" l="1"/>
  <c r="Q26" i="25" s="1"/>
  <c r="E25" i="25"/>
  <c r="E26" i="25" s="1"/>
  <c r="C25" i="25"/>
  <c r="C26" i="25" s="1"/>
  <c r="J23" i="22" l="1"/>
  <c r="I23" i="22"/>
  <c r="H23" i="22"/>
  <c r="G23" i="22"/>
  <c r="F23" i="22"/>
  <c r="E23" i="22"/>
  <c r="D23" i="22"/>
  <c r="D24" i="22" s="1"/>
  <c r="K22" i="22"/>
  <c r="L22" i="22" s="1"/>
  <c r="B22" i="22"/>
  <c r="K21" i="22"/>
  <c r="L21" i="22" s="1"/>
  <c r="B21" i="22"/>
  <c r="K20" i="22"/>
  <c r="L20" i="22" s="1"/>
  <c r="B20" i="22"/>
  <c r="K19" i="22"/>
  <c r="L19" i="22" s="1"/>
  <c r="B19" i="22"/>
  <c r="K18" i="22"/>
  <c r="L18" i="22" s="1"/>
  <c r="B18" i="22"/>
  <c r="K17" i="22"/>
  <c r="L17" i="22" s="1"/>
  <c r="B17" i="22"/>
  <c r="K16" i="22"/>
  <c r="L16" i="22" s="1"/>
  <c r="B16" i="22"/>
  <c r="K15" i="22"/>
  <c r="L15" i="22" s="1"/>
  <c r="B15" i="22"/>
  <c r="K14" i="22"/>
  <c r="L14" i="22" s="1"/>
  <c r="B14" i="22"/>
  <c r="K13" i="22"/>
  <c r="L13" i="22" s="1"/>
  <c r="B13" i="22"/>
  <c r="K12" i="22"/>
  <c r="L12" i="22" s="1"/>
  <c r="B12" i="22"/>
  <c r="K11" i="22"/>
  <c r="L11" i="22" s="1"/>
  <c r="B11" i="22"/>
  <c r="K10" i="22"/>
  <c r="L10" i="22" s="1"/>
  <c r="B10" i="22"/>
  <c r="K9" i="22"/>
  <c r="L9" i="22" s="1"/>
  <c r="B9" i="22"/>
  <c r="K8" i="22"/>
  <c r="L8" i="22" s="1"/>
  <c r="B8" i="22"/>
  <c r="K7" i="22"/>
  <c r="L7" i="22" s="1"/>
  <c r="B7" i="22"/>
  <c r="K6" i="22"/>
  <c r="L6" i="22" s="1"/>
  <c r="B6" i="22"/>
  <c r="K5" i="22"/>
  <c r="L5" i="22" s="1"/>
  <c r="B5" i="22"/>
  <c r="K4" i="22"/>
  <c r="L4" i="22" s="1"/>
  <c r="B4" i="22"/>
  <c r="K3" i="22"/>
  <c r="L3" i="22" s="1"/>
  <c r="B3" i="22"/>
  <c r="K23" i="21"/>
  <c r="J23" i="21"/>
  <c r="I23" i="21"/>
  <c r="H23" i="21"/>
  <c r="G23" i="21"/>
  <c r="F23" i="21"/>
  <c r="E23" i="21"/>
  <c r="E24" i="21" s="1"/>
  <c r="L22" i="21"/>
  <c r="M22" i="21" s="1"/>
  <c r="B22" i="21"/>
  <c r="L21" i="21"/>
  <c r="M21" i="21" s="1"/>
  <c r="B21" i="21"/>
  <c r="L20" i="21"/>
  <c r="M20" i="21" s="1"/>
  <c r="B20" i="21"/>
  <c r="L19" i="21"/>
  <c r="M19" i="21" s="1"/>
  <c r="B19" i="21"/>
  <c r="L18" i="21"/>
  <c r="M18" i="21" s="1"/>
  <c r="B18" i="21"/>
  <c r="L17" i="21"/>
  <c r="M17" i="21" s="1"/>
  <c r="B17" i="21"/>
  <c r="L16" i="21"/>
  <c r="M16" i="21" s="1"/>
  <c r="B16" i="21"/>
  <c r="L15" i="21"/>
  <c r="M15" i="21" s="1"/>
  <c r="B15" i="21"/>
  <c r="L14" i="21"/>
  <c r="M14" i="21" s="1"/>
  <c r="B14" i="21"/>
  <c r="L13" i="21"/>
  <c r="M13" i="21" s="1"/>
  <c r="B13" i="21"/>
  <c r="L12" i="21"/>
  <c r="M12" i="21" s="1"/>
  <c r="B12" i="21"/>
  <c r="L11" i="21"/>
  <c r="M11" i="21" s="1"/>
  <c r="B11" i="21"/>
  <c r="L10" i="21"/>
  <c r="M10" i="21" s="1"/>
  <c r="B10" i="21"/>
  <c r="L9" i="21"/>
  <c r="M9" i="21" s="1"/>
  <c r="B9" i="21"/>
  <c r="L8" i="21"/>
  <c r="M8" i="21" s="1"/>
  <c r="B8" i="21"/>
  <c r="L7" i="21"/>
  <c r="M7" i="21" s="1"/>
  <c r="B7" i="21"/>
  <c r="L6" i="21"/>
  <c r="M6" i="21" s="1"/>
  <c r="B6" i="21"/>
  <c r="L5" i="21"/>
  <c r="M5" i="21" s="1"/>
  <c r="B5" i="21"/>
  <c r="L4" i="21"/>
  <c r="M4" i="21" s="1"/>
  <c r="B4" i="21"/>
  <c r="L3" i="21"/>
  <c r="M3" i="21" s="1"/>
  <c r="B3" i="21"/>
  <c r="K23" i="20"/>
  <c r="J23" i="20"/>
  <c r="I23" i="20"/>
  <c r="H23" i="20"/>
  <c r="G23" i="20"/>
  <c r="F23" i="20"/>
  <c r="E23" i="20"/>
  <c r="E24" i="20" s="1"/>
  <c r="L22" i="20"/>
  <c r="M22" i="20" s="1"/>
  <c r="B22" i="20"/>
  <c r="L21" i="20"/>
  <c r="M21" i="20" s="1"/>
  <c r="B21" i="20"/>
  <c r="L20" i="20"/>
  <c r="M20" i="20" s="1"/>
  <c r="B20" i="20"/>
  <c r="L19" i="20"/>
  <c r="M19" i="20" s="1"/>
  <c r="B19" i="20"/>
  <c r="L18" i="20"/>
  <c r="M18" i="20" s="1"/>
  <c r="B18" i="20"/>
  <c r="L17" i="20"/>
  <c r="M17" i="20" s="1"/>
  <c r="B17" i="20"/>
  <c r="L16" i="20"/>
  <c r="M16" i="20" s="1"/>
  <c r="B16" i="20"/>
  <c r="L15" i="20"/>
  <c r="M15" i="20" s="1"/>
  <c r="B15" i="20"/>
  <c r="L14" i="20"/>
  <c r="M14" i="20" s="1"/>
  <c r="B14" i="20"/>
  <c r="L13" i="20"/>
  <c r="M13" i="20" s="1"/>
  <c r="B13" i="20"/>
  <c r="L12" i="20"/>
  <c r="M12" i="20" s="1"/>
  <c r="B12" i="20"/>
  <c r="L11" i="20"/>
  <c r="M11" i="20" s="1"/>
  <c r="B11" i="20"/>
  <c r="L10" i="20"/>
  <c r="M10" i="20" s="1"/>
  <c r="B10" i="20"/>
  <c r="L9" i="20"/>
  <c r="M9" i="20" s="1"/>
  <c r="B9" i="20"/>
  <c r="L8" i="20"/>
  <c r="M8" i="20" s="1"/>
  <c r="B8" i="20"/>
  <c r="L7" i="20"/>
  <c r="M7" i="20" s="1"/>
  <c r="B7" i="20"/>
  <c r="L6" i="20"/>
  <c r="M6" i="20" s="1"/>
  <c r="B6" i="20"/>
  <c r="L5" i="20"/>
  <c r="M5" i="20" s="1"/>
  <c r="B5" i="20"/>
  <c r="L4" i="20"/>
  <c r="M4" i="20" s="1"/>
  <c r="B4" i="20"/>
  <c r="L3" i="20"/>
  <c r="M3" i="20" s="1"/>
  <c r="B3" i="20"/>
  <c r="K23" i="19"/>
  <c r="J23" i="19"/>
  <c r="I23" i="19"/>
  <c r="H23" i="19"/>
  <c r="G23" i="19"/>
  <c r="F23" i="19"/>
  <c r="E23" i="19"/>
  <c r="E24" i="19" s="1"/>
  <c r="L22" i="19"/>
  <c r="M22" i="19" s="1"/>
  <c r="B22" i="19"/>
  <c r="L21" i="19"/>
  <c r="M21" i="19" s="1"/>
  <c r="B21" i="19"/>
  <c r="L20" i="19"/>
  <c r="M20" i="19" s="1"/>
  <c r="B20" i="19"/>
  <c r="L19" i="19"/>
  <c r="M19" i="19" s="1"/>
  <c r="B19" i="19"/>
  <c r="L18" i="19"/>
  <c r="M18" i="19" s="1"/>
  <c r="B18" i="19"/>
  <c r="L17" i="19"/>
  <c r="M17" i="19" s="1"/>
  <c r="B17" i="19"/>
  <c r="L16" i="19"/>
  <c r="M16" i="19" s="1"/>
  <c r="B16" i="19"/>
  <c r="L15" i="19"/>
  <c r="M15" i="19" s="1"/>
  <c r="B15" i="19"/>
  <c r="L14" i="19"/>
  <c r="M14" i="19" s="1"/>
  <c r="B14" i="19"/>
  <c r="L13" i="19"/>
  <c r="M13" i="19" s="1"/>
  <c r="B13" i="19"/>
  <c r="L12" i="19"/>
  <c r="M12" i="19" s="1"/>
  <c r="B12" i="19"/>
  <c r="L11" i="19"/>
  <c r="M11" i="19" s="1"/>
  <c r="B11" i="19"/>
  <c r="L10" i="19"/>
  <c r="M10" i="19" s="1"/>
  <c r="B10" i="19"/>
  <c r="L9" i="19"/>
  <c r="M9" i="19" s="1"/>
  <c r="B9" i="19"/>
  <c r="L8" i="19"/>
  <c r="M8" i="19" s="1"/>
  <c r="B8" i="19"/>
  <c r="L7" i="19"/>
  <c r="M7" i="19" s="1"/>
  <c r="B7" i="19"/>
  <c r="L6" i="19"/>
  <c r="M6" i="19" s="1"/>
  <c r="B6" i="19"/>
  <c r="L5" i="19"/>
  <c r="M5" i="19" s="1"/>
  <c r="B5" i="19"/>
  <c r="L4" i="19"/>
  <c r="M4" i="19" s="1"/>
  <c r="B4" i="19"/>
  <c r="L3" i="19"/>
  <c r="M3" i="19" s="1"/>
  <c r="B3" i="19"/>
  <c r="K23" i="18"/>
  <c r="J23" i="18"/>
  <c r="I23" i="18"/>
  <c r="H23" i="18"/>
  <c r="G23" i="18"/>
  <c r="F23" i="18"/>
  <c r="E23" i="18"/>
  <c r="E24" i="18" s="1"/>
  <c r="L22" i="18"/>
  <c r="M22" i="18" s="1"/>
  <c r="B22" i="18"/>
  <c r="L21" i="18"/>
  <c r="M21" i="18" s="1"/>
  <c r="B21" i="18"/>
  <c r="L20" i="18"/>
  <c r="M20" i="18" s="1"/>
  <c r="B20" i="18"/>
  <c r="L19" i="18"/>
  <c r="M19" i="18" s="1"/>
  <c r="B19" i="18"/>
  <c r="L18" i="18"/>
  <c r="M18" i="18" s="1"/>
  <c r="B18" i="18"/>
  <c r="L17" i="18"/>
  <c r="M17" i="18" s="1"/>
  <c r="B17" i="18"/>
  <c r="L16" i="18"/>
  <c r="M16" i="18" s="1"/>
  <c r="B16" i="18"/>
  <c r="L15" i="18"/>
  <c r="M15" i="18" s="1"/>
  <c r="B15" i="18"/>
  <c r="L14" i="18"/>
  <c r="M14" i="18" s="1"/>
  <c r="B14" i="18"/>
  <c r="L13" i="18"/>
  <c r="M13" i="18" s="1"/>
  <c r="B13" i="18"/>
  <c r="L12" i="18"/>
  <c r="M12" i="18" s="1"/>
  <c r="B12" i="18"/>
  <c r="L11" i="18"/>
  <c r="M11" i="18" s="1"/>
  <c r="B11" i="18"/>
  <c r="L10" i="18"/>
  <c r="M10" i="18" s="1"/>
  <c r="B10" i="18"/>
  <c r="L9" i="18"/>
  <c r="M9" i="18" s="1"/>
  <c r="B9" i="18"/>
  <c r="L8" i="18"/>
  <c r="M8" i="18" s="1"/>
  <c r="B8" i="18"/>
  <c r="L7" i="18"/>
  <c r="M7" i="18" s="1"/>
  <c r="B7" i="18"/>
  <c r="L6" i="18"/>
  <c r="M6" i="18" s="1"/>
  <c r="B6" i="18"/>
  <c r="L5" i="18"/>
  <c r="M5" i="18" s="1"/>
  <c r="B5" i="18"/>
  <c r="L4" i="18"/>
  <c r="M4" i="18" s="1"/>
  <c r="B4" i="18"/>
  <c r="L3" i="18"/>
  <c r="M3" i="18" s="1"/>
  <c r="B3" i="18"/>
  <c r="K23" i="17"/>
  <c r="J23" i="17"/>
  <c r="I23" i="17"/>
  <c r="H23" i="17"/>
  <c r="G23" i="17"/>
  <c r="F23" i="17"/>
  <c r="E23" i="17"/>
  <c r="E24" i="17" s="1"/>
  <c r="L22" i="17"/>
  <c r="M22" i="17" s="1"/>
  <c r="B22" i="17"/>
  <c r="L21" i="17"/>
  <c r="M21" i="17" s="1"/>
  <c r="B21" i="17"/>
  <c r="L20" i="17"/>
  <c r="M20" i="17" s="1"/>
  <c r="B20" i="17"/>
  <c r="L19" i="17"/>
  <c r="M19" i="17" s="1"/>
  <c r="B19" i="17"/>
  <c r="L18" i="17"/>
  <c r="M18" i="17" s="1"/>
  <c r="B18" i="17"/>
  <c r="L17" i="17"/>
  <c r="M17" i="17" s="1"/>
  <c r="B17" i="17"/>
  <c r="L16" i="17"/>
  <c r="M16" i="17" s="1"/>
  <c r="B16" i="17"/>
  <c r="L15" i="17"/>
  <c r="M15" i="17" s="1"/>
  <c r="B15" i="17"/>
  <c r="L14" i="17"/>
  <c r="M14" i="17" s="1"/>
  <c r="B14" i="17"/>
  <c r="L13" i="17"/>
  <c r="M13" i="17" s="1"/>
  <c r="B13" i="17"/>
  <c r="L12" i="17"/>
  <c r="M12" i="17" s="1"/>
  <c r="B12" i="17"/>
  <c r="L11" i="17"/>
  <c r="M11" i="17" s="1"/>
  <c r="B11" i="17"/>
  <c r="L10" i="17"/>
  <c r="M10" i="17" s="1"/>
  <c r="B10" i="17"/>
  <c r="L9" i="17"/>
  <c r="M9" i="17" s="1"/>
  <c r="B9" i="17"/>
  <c r="L8" i="17"/>
  <c r="M8" i="17" s="1"/>
  <c r="B8" i="17"/>
  <c r="L7" i="17"/>
  <c r="M7" i="17" s="1"/>
  <c r="B7" i="17"/>
  <c r="L6" i="17"/>
  <c r="M6" i="17" s="1"/>
  <c r="B6" i="17"/>
  <c r="L5" i="17"/>
  <c r="M5" i="17" s="1"/>
  <c r="B5" i="17"/>
  <c r="L4" i="17"/>
  <c r="M4" i="17" s="1"/>
  <c r="B4" i="17"/>
  <c r="L3" i="17"/>
  <c r="M3" i="17" s="1"/>
  <c r="B3" i="17"/>
  <c r="K23" i="16"/>
  <c r="J23" i="16"/>
  <c r="I23" i="16"/>
  <c r="H23" i="16"/>
  <c r="G23" i="16"/>
  <c r="F23" i="16"/>
  <c r="E23" i="16"/>
  <c r="E24" i="16" s="1"/>
  <c r="L22" i="16"/>
  <c r="M22" i="16" s="1"/>
  <c r="B22" i="16"/>
  <c r="L21" i="16"/>
  <c r="M21" i="16" s="1"/>
  <c r="B21" i="16"/>
  <c r="L20" i="16"/>
  <c r="M20" i="16" s="1"/>
  <c r="B20" i="16"/>
  <c r="L19" i="16"/>
  <c r="M19" i="16" s="1"/>
  <c r="B19" i="16"/>
  <c r="L18" i="16"/>
  <c r="M18" i="16" s="1"/>
  <c r="B18" i="16"/>
  <c r="L17" i="16"/>
  <c r="M17" i="16" s="1"/>
  <c r="B17" i="16"/>
  <c r="L16" i="16"/>
  <c r="M16" i="16" s="1"/>
  <c r="B16" i="16"/>
  <c r="L15" i="16"/>
  <c r="M15" i="16" s="1"/>
  <c r="B15" i="16"/>
  <c r="L14" i="16"/>
  <c r="M14" i="16" s="1"/>
  <c r="B14" i="16"/>
  <c r="L13" i="16"/>
  <c r="M13" i="16" s="1"/>
  <c r="B13" i="16"/>
  <c r="L12" i="16"/>
  <c r="M12" i="16" s="1"/>
  <c r="B12" i="16"/>
  <c r="L11" i="16"/>
  <c r="M11" i="16" s="1"/>
  <c r="B11" i="16"/>
  <c r="L10" i="16"/>
  <c r="M10" i="16" s="1"/>
  <c r="B10" i="16"/>
  <c r="L9" i="16"/>
  <c r="M9" i="16" s="1"/>
  <c r="B9" i="16"/>
  <c r="L8" i="16"/>
  <c r="M8" i="16" s="1"/>
  <c r="B8" i="16"/>
  <c r="L7" i="16"/>
  <c r="M7" i="16" s="1"/>
  <c r="B7" i="16"/>
  <c r="L6" i="16"/>
  <c r="M6" i="16" s="1"/>
  <c r="B6" i="16"/>
  <c r="L5" i="16"/>
  <c r="M5" i="16" s="1"/>
  <c r="B5" i="16"/>
  <c r="L4" i="16"/>
  <c r="M4" i="16" s="1"/>
  <c r="B4" i="16"/>
  <c r="L3" i="16"/>
  <c r="M3" i="16" s="1"/>
  <c r="B3" i="16"/>
  <c r="K23" i="15"/>
  <c r="J23" i="15"/>
  <c r="I23" i="15"/>
  <c r="H23" i="15"/>
  <c r="G23" i="15"/>
  <c r="F23" i="15"/>
  <c r="E23" i="15"/>
  <c r="E24" i="15" s="1"/>
  <c r="L22" i="15"/>
  <c r="M22" i="15" s="1"/>
  <c r="B22" i="15"/>
  <c r="L21" i="15"/>
  <c r="M21" i="15" s="1"/>
  <c r="B21" i="15"/>
  <c r="L20" i="15"/>
  <c r="M20" i="15" s="1"/>
  <c r="B20" i="15"/>
  <c r="L19" i="15"/>
  <c r="M19" i="15" s="1"/>
  <c r="B19" i="15"/>
  <c r="L18" i="15"/>
  <c r="M18" i="15" s="1"/>
  <c r="B18" i="15"/>
  <c r="L17" i="15"/>
  <c r="M17" i="15" s="1"/>
  <c r="B17" i="15"/>
  <c r="L16" i="15"/>
  <c r="M16" i="15" s="1"/>
  <c r="B16" i="15"/>
  <c r="L15" i="15"/>
  <c r="M15" i="15" s="1"/>
  <c r="B15" i="15"/>
  <c r="L14" i="15"/>
  <c r="M14" i="15" s="1"/>
  <c r="B14" i="15"/>
  <c r="L13" i="15"/>
  <c r="M13" i="15" s="1"/>
  <c r="B13" i="15"/>
  <c r="L12" i="15"/>
  <c r="M12" i="15" s="1"/>
  <c r="B12" i="15"/>
  <c r="L11" i="15"/>
  <c r="M11" i="15" s="1"/>
  <c r="B11" i="15"/>
  <c r="L10" i="15"/>
  <c r="M10" i="15" s="1"/>
  <c r="B10" i="15"/>
  <c r="L9" i="15"/>
  <c r="M9" i="15" s="1"/>
  <c r="B9" i="15"/>
  <c r="L8" i="15"/>
  <c r="M8" i="15" s="1"/>
  <c r="B8" i="15"/>
  <c r="L7" i="15"/>
  <c r="M7" i="15" s="1"/>
  <c r="B7" i="15"/>
  <c r="L6" i="15"/>
  <c r="M6" i="15" s="1"/>
  <c r="B6" i="15"/>
  <c r="L5" i="15"/>
  <c r="M5" i="15" s="1"/>
  <c r="B5" i="15"/>
  <c r="L4" i="15"/>
  <c r="M4" i="15" s="1"/>
  <c r="B4" i="15"/>
  <c r="L3" i="15"/>
  <c r="M3" i="15" s="1"/>
  <c r="B3" i="15"/>
  <c r="K23" i="14"/>
  <c r="J23" i="14"/>
  <c r="I23" i="14"/>
  <c r="H23" i="14"/>
  <c r="G23" i="14"/>
  <c r="F23" i="14"/>
  <c r="E23" i="14"/>
  <c r="E24" i="14" s="1"/>
  <c r="L22" i="14"/>
  <c r="M22" i="14" s="1"/>
  <c r="B22" i="14"/>
  <c r="L21" i="14"/>
  <c r="M21" i="14" s="1"/>
  <c r="B21" i="14"/>
  <c r="L20" i="14"/>
  <c r="M20" i="14" s="1"/>
  <c r="B20" i="14"/>
  <c r="L19" i="14"/>
  <c r="M19" i="14" s="1"/>
  <c r="B19" i="14"/>
  <c r="L18" i="14"/>
  <c r="M18" i="14" s="1"/>
  <c r="B18" i="14"/>
  <c r="L17" i="14"/>
  <c r="M17" i="14" s="1"/>
  <c r="B17" i="14"/>
  <c r="L16" i="14"/>
  <c r="M16" i="14" s="1"/>
  <c r="B16" i="14"/>
  <c r="L15" i="14"/>
  <c r="M15" i="14" s="1"/>
  <c r="B15" i="14"/>
  <c r="L14" i="14"/>
  <c r="M14" i="14" s="1"/>
  <c r="B14" i="14"/>
  <c r="L13" i="14"/>
  <c r="M13" i="14" s="1"/>
  <c r="B13" i="14"/>
  <c r="L12" i="14"/>
  <c r="M12" i="14" s="1"/>
  <c r="B12" i="14"/>
  <c r="L11" i="14"/>
  <c r="M11" i="14" s="1"/>
  <c r="B11" i="14"/>
  <c r="L10" i="14"/>
  <c r="M10" i="14" s="1"/>
  <c r="B10" i="14"/>
  <c r="L9" i="14"/>
  <c r="M9" i="14" s="1"/>
  <c r="B9" i="14"/>
  <c r="L8" i="14"/>
  <c r="M8" i="14" s="1"/>
  <c r="B8" i="14"/>
  <c r="L7" i="14"/>
  <c r="M7" i="14" s="1"/>
  <c r="B7" i="14"/>
  <c r="L6" i="14"/>
  <c r="M6" i="14" s="1"/>
  <c r="B6" i="14"/>
  <c r="L5" i="14"/>
  <c r="M5" i="14" s="1"/>
  <c r="B5" i="14"/>
  <c r="L4" i="14"/>
  <c r="M4" i="14" s="1"/>
  <c r="B4" i="14"/>
  <c r="L3" i="14"/>
  <c r="M3" i="14" s="1"/>
  <c r="B3" i="14"/>
  <c r="B23" i="14" l="1"/>
  <c r="L23" i="14" s="1"/>
  <c r="L24" i="14" s="1"/>
  <c r="B32" i="4" s="1"/>
  <c r="L23" i="22"/>
  <c r="B23" i="20"/>
  <c r="L23" i="20" s="1"/>
  <c r="L24" i="20" s="1"/>
  <c r="B38" i="4" s="1"/>
  <c r="M23" i="17"/>
  <c r="B23" i="16"/>
  <c r="L23" i="16" s="1"/>
  <c r="L24" i="16" s="1"/>
  <c r="B34" i="4" s="1"/>
  <c r="B23" i="15"/>
  <c r="L23" i="15" s="1"/>
  <c r="L24" i="15" s="1"/>
  <c r="B33" i="4" s="1"/>
  <c r="M23" i="21"/>
  <c r="M23" i="16"/>
  <c r="M24" i="16" s="1"/>
  <c r="C34" i="4" s="1"/>
  <c r="B23" i="17"/>
  <c r="L23" i="17" s="1"/>
  <c r="L24" i="17" s="1"/>
  <c r="B35" i="4" s="1"/>
  <c r="B23" i="18"/>
  <c r="L23" i="18" s="1"/>
  <c r="L24" i="18" s="1"/>
  <c r="B36" i="4" s="1"/>
  <c r="B23" i="19"/>
  <c r="L23" i="19" s="1"/>
  <c r="L24" i="19" s="1"/>
  <c r="B37" i="4" s="1"/>
  <c r="B23" i="21"/>
  <c r="L23" i="21" s="1"/>
  <c r="L24" i="21" s="1"/>
  <c r="B39" i="4" s="1"/>
  <c r="B23" i="22"/>
  <c r="E24" i="22" s="1"/>
  <c r="H24" i="21"/>
  <c r="I24" i="21"/>
  <c r="F24" i="21"/>
  <c r="H24" i="20"/>
  <c r="I24" i="20"/>
  <c r="F24" i="20"/>
  <c r="J24" i="20"/>
  <c r="M23" i="20"/>
  <c r="M24" i="20" s="1"/>
  <c r="C38" i="4" s="1"/>
  <c r="G24" i="20"/>
  <c r="K24" i="20"/>
  <c r="H24" i="19"/>
  <c r="M23" i="19"/>
  <c r="M24" i="19" s="1"/>
  <c r="C37" i="4" s="1"/>
  <c r="M23" i="18"/>
  <c r="J24" i="18"/>
  <c r="G24" i="18"/>
  <c r="H24" i="17"/>
  <c r="I24" i="17"/>
  <c r="F24" i="17"/>
  <c r="K24" i="17"/>
  <c r="M23" i="15"/>
  <c r="H24" i="14"/>
  <c r="I24" i="14"/>
  <c r="M23" i="14"/>
  <c r="M24" i="14" s="1"/>
  <c r="C32" i="4" s="1"/>
  <c r="F24" i="14"/>
  <c r="J24" i="14"/>
  <c r="K24" i="14"/>
  <c r="J23" i="13"/>
  <c r="I23" i="13"/>
  <c r="H23" i="13"/>
  <c r="G23" i="13"/>
  <c r="F23" i="13"/>
  <c r="E23" i="13"/>
  <c r="K22" i="13"/>
  <c r="L22" i="13" s="1"/>
  <c r="B22" i="13"/>
  <c r="K21" i="13"/>
  <c r="L21" i="13" s="1"/>
  <c r="B21" i="13"/>
  <c r="K20" i="13"/>
  <c r="L20" i="13" s="1"/>
  <c r="B20" i="13"/>
  <c r="K19" i="13"/>
  <c r="L19" i="13" s="1"/>
  <c r="B19" i="13"/>
  <c r="K18" i="13"/>
  <c r="L18" i="13" s="1"/>
  <c r="B18" i="13"/>
  <c r="K17" i="13"/>
  <c r="L17" i="13" s="1"/>
  <c r="B17" i="13"/>
  <c r="K16" i="13"/>
  <c r="L16" i="13" s="1"/>
  <c r="B16" i="13"/>
  <c r="K15" i="13"/>
  <c r="L15" i="13" s="1"/>
  <c r="B15" i="13"/>
  <c r="K14" i="13"/>
  <c r="L14" i="13" s="1"/>
  <c r="B14" i="13"/>
  <c r="K13" i="13"/>
  <c r="L13" i="13" s="1"/>
  <c r="B13" i="13"/>
  <c r="K12" i="13"/>
  <c r="L12" i="13" s="1"/>
  <c r="B12" i="13"/>
  <c r="K11" i="13"/>
  <c r="L11" i="13" s="1"/>
  <c r="B11" i="13"/>
  <c r="K10" i="13"/>
  <c r="L10" i="13" s="1"/>
  <c r="B10" i="13"/>
  <c r="K9" i="13"/>
  <c r="L9" i="13" s="1"/>
  <c r="B9" i="13"/>
  <c r="K8" i="13"/>
  <c r="L8" i="13" s="1"/>
  <c r="B8" i="13"/>
  <c r="K7" i="13"/>
  <c r="L7" i="13" s="1"/>
  <c r="B7" i="13"/>
  <c r="K6" i="13"/>
  <c r="L6" i="13" s="1"/>
  <c r="B6" i="13"/>
  <c r="K5" i="13"/>
  <c r="L5" i="13" s="1"/>
  <c r="B5" i="13"/>
  <c r="K4" i="13"/>
  <c r="L4" i="13" s="1"/>
  <c r="B4" i="13"/>
  <c r="K3" i="13"/>
  <c r="L3" i="13" s="1"/>
  <c r="B3" i="13"/>
  <c r="K23" i="12"/>
  <c r="J23" i="12"/>
  <c r="I23" i="12"/>
  <c r="H23" i="12"/>
  <c r="G23" i="12"/>
  <c r="F23" i="12"/>
  <c r="E23" i="12"/>
  <c r="E24" i="12" s="1"/>
  <c r="L22" i="12"/>
  <c r="M22" i="12" s="1"/>
  <c r="B22" i="12"/>
  <c r="L21" i="12"/>
  <c r="M21" i="12" s="1"/>
  <c r="B21" i="12"/>
  <c r="L20" i="12"/>
  <c r="M20" i="12" s="1"/>
  <c r="B20" i="12"/>
  <c r="L19" i="12"/>
  <c r="M19" i="12" s="1"/>
  <c r="B19" i="12"/>
  <c r="L18" i="12"/>
  <c r="M18" i="12" s="1"/>
  <c r="B18" i="12"/>
  <c r="L17" i="12"/>
  <c r="M17" i="12" s="1"/>
  <c r="B17" i="12"/>
  <c r="L16" i="12"/>
  <c r="M16" i="12" s="1"/>
  <c r="B16" i="12"/>
  <c r="L15" i="12"/>
  <c r="M15" i="12" s="1"/>
  <c r="B15" i="12"/>
  <c r="L14" i="12"/>
  <c r="M14" i="12" s="1"/>
  <c r="B14" i="12"/>
  <c r="L13" i="12"/>
  <c r="M13" i="12" s="1"/>
  <c r="B13" i="12"/>
  <c r="L12" i="12"/>
  <c r="M12" i="12" s="1"/>
  <c r="B12" i="12"/>
  <c r="L11" i="12"/>
  <c r="M11" i="12" s="1"/>
  <c r="B11" i="12"/>
  <c r="L10" i="12"/>
  <c r="M10" i="12" s="1"/>
  <c r="B10" i="12"/>
  <c r="L9" i="12"/>
  <c r="M9" i="12" s="1"/>
  <c r="B9" i="12"/>
  <c r="L8" i="12"/>
  <c r="M8" i="12" s="1"/>
  <c r="B8" i="12"/>
  <c r="L7" i="12"/>
  <c r="M7" i="12" s="1"/>
  <c r="B7" i="12"/>
  <c r="L6" i="12"/>
  <c r="M6" i="12" s="1"/>
  <c r="B6" i="12"/>
  <c r="L5" i="12"/>
  <c r="M5" i="12" s="1"/>
  <c r="B5" i="12"/>
  <c r="L4" i="12"/>
  <c r="M4" i="12" s="1"/>
  <c r="B4" i="12"/>
  <c r="L3" i="12"/>
  <c r="M3" i="12" s="1"/>
  <c r="B3" i="12"/>
  <c r="M24" i="21" l="1"/>
  <c r="C39" i="4" s="1"/>
  <c r="M24" i="17"/>
  <c r="C35" i="4" s="1"/>
  <c r="F24" i="15"/>
  <c r="I24" i="15"/>
  <c r="I24" i="18"/>
  <c r="H24" i="18"/>
  <c r="G24" i="17"/>
  <c r="J24" i="17"/>
  <c r="F24" i="16"/>
  <c r="H24" i="15"/>
  <c r="G24" i="15"/>
  <c r="M24" i="15"/>
  <c r="C33" i="4" s="1"/>
  <c r="K24" i="15"/>
  <c r="J24" i="15"/>
  <c r="G24" i="14"/>
  <c r="K23" i="22"/>
  <c r="K24" i="22" s="1"/>
  <c r="B40" i="4" s="1"/>
  <c r="F24" i="22"/>
  <c r="H24" i="22"/>
  <c r="G24" i="22"/>
  <c r="L24" i="22"/>
  <c r="C40" i="4" s="1"/>
  <c r="J24" i="22"/>
  <c r="K24" i="21"/>
  <c r="I24" i="22"/>
  <c r="G24" i="21"/>
  <c r="K24" i="16"/>
  <c r="J24" i="19"/>
  <c r="G24" i="16"/>
  <c r="F24" i="18"/>
  <c r="K24" i="19"/>
  <c r="F24" i="19"/>
  <c r="J24" i="21"/>
  <c r="I24" i="16"/>
  <c r="J24" i="16"/>
  <c r="K24" i="18"/>
  <c r="M24" i="18"/>
  <c r="C36" i="4" s="1"/>
  <c r="G24" i="19"/>
  <c r="I24" i="19"/>
  <c r="H24" i="16"/>
  <c r="B23" i="13"/>
  <c r="K23" i="13" s="1"/>
  <c r="K24" i="13" s="1"/>
  <c r="B31" i="4" s="1"/>
  <c r="L23" i="13"/>
  <c r="B23" i="12"/>
  <c r="L23" i="12" s="1"/>
  <c r="L24" i="12" s="1"/>
  <c r="B30" i="4" s="1"/>
  <c r="M23" i="12"/>
  <c r="H24" i="12" l="1"/>
  <c r="G24" i="12"/>
  <c r="I24" i="12"/>
  <c r="F24" i="13"/>
  <c r="H24" i="13"/>
  <c r="J24" i="13"/>
  <c r="G24" i="13"/>
  <c r="I24" i="13"/>
  <c r="E24" i="13"/>
  <c r="L24" i="13"/>
  <c r="C31" i="4" s="1"/>
  <c r="M24" i="12"/>
  <c r="C30" i="4" s="1"/>
  <c r="J24" i="12"/>
  <c r="K24" i="12"/>
  <c r="F24" i="12"/>
  <c r="B29" i="4" l="1"/>
  <c r="C29" i="4"/>
</calcChain>
</file>

<file path=xl/sharedStrings.xml><?xml version="1.0" encoding="utf-8"?>
<sst xmlns="http://schemas.openxmlformats.org/spreadsheetml/2006/main" count="704" uniqueCount="106">
  <si>
    <t>MedRec Quality Score</t>
  </si>
  <si>
    <t>Month</t>
  </si>
  <si>
    <t>Average</t>
  </si>
  <si>
    <t>Perfect Sore 
(C, D, E, F &amp; G)</t>
  </si>
  <si>
    <t>Goal</t>
  </si>
  <si>
    <t>2021-01</t>
  </si>
  <si>
    <t>2021-02</t>
  </si>
  <si>
    <t>2021-03</t>
  </si>
  <si>
    <t>2021-04</t>
  </si>
  <si>
    <t>2021-05</t>
  </si>
  <si>
    <t>2021-06</t>
  </si>
  <si>
    <t>2021-07</t>
  </si>
  <si>
    <t>2021-08</t>
  </si>
  <si>
    <t>2021-09</t>
  </si>
  <si>
    <t>2021-10</t>
  </si>
  <si>
    <t>2021-11</t>
  </si>
  <si>
    <t>2021-12</t>
  </si>
  <si>
    <t>LTC Baseline MedRec Quality Audit Tool</t>
  </si>
  <si>
    <t>Timeliness</t>
  </si>
  <si>
    <t>Quality</t>
  </si>
  <si>
    <t>Admit via</t>
  </si>
  <si>
    <t>B. Was MedRec Performed within 48 hours?</t>
  </si>
  <si>
    <t>B. MedRec Performed within 48 hours</t>
  </si>
  <si>
    <t>C. BPMH using more than 1 source</t>
  </si>
  <si>
    <t>D. Actual med use verified by resident/SDM source</t>
  </si>
  <si>
    <t>D. Actual med use verified by resident/ SDM source</t>
  </si>
  <si>
    <t>E. Each med has drug name,dose, strength,route, frequency on BPMH and admission orders</t>
  </si>
  <si>
    <t>E. Each med has drug name,dose, strength,route,frequency on BPMH and admission orders</t>
  </si>
  <si>
    <t>F. Every med in BPMH is accounted for in Admission Orders</t>
  </si>
  <si>
    <t xml:space="preserve">G. Prescriber has documented rationale for 'Holds' and 'Discontinued' meds </t>
  </si>
  <si>
    <t>H. Discrepancy communicated, resolved and documented</t>
  </si>
  <si>
    <t>Resident</t>
  </si>
  <si>
    <t>Acute, Home, Res Care, Other</t>
  </si>
  <si>
    <t>Select: Yes, 
No; (but done after 48 hours), 
No; MedRec not done 
(if No; MedRec not done, go to the next chart)</t>
  </si>
  <si>
    <t>Score</t>
  </si>
  <si>
    <t>Select Yes, No or Unclear</t>
  </si>
  <si>
    <r>
      <t xml:space="preserve">Score 1 for </t>
    </r>
    <r>
      <rPr>
        <b/>
        <sz val="11"/>
        <color theme="1"/>
        <rFont val="Calibri"/>
        <family val="2"/>
        <scheme val="minor"/>
      </rPr>
      <t>Yes</t>
    </r>
  </si>
  <si>
    <t>Select Yes, No or Unclear, Unable to Perform</t>
  </si>
  <si>
    <r>
      <t xml:space="preserve">Score 1 for </t>
    </r>
    <r>
      <rPr>
        <b/>
        <sz val="11"/>
        <color theme="1"/>
        <rFont val="Calibri"/>
        <family val="2"/>
        <scheme val="minor"/>
      </rPr>
      <t>Yes, Unable to Perform</t>
    </r>
  </si>
  <si>
    <t>Select Yes,No</t>
  </si>
  <si>
    <r>
      <t xml:space="preserve">Score 1 
if </t>
    </r>
    <r>
      <rPr>
        <b/>
        <sz val="11"/>
        <rFont val="Calibri"/>
        <family val="2"/>
        <scheme val="minor"/>
      </rPr>
      <t>Yes</t>
    </r>
  </si>
  <si>
    <t>Select Yes or No</t>
  </si>
  <si>
    <r>
      <t xml:space="preserve">Score 1 
if </t>
    </r>
    <r>
      <rPr>
        <b/>
        <sz val="11"/>
        <rFont val="Calibri"/>
        <family val="2"/>
        <scheme val="minor"/>
      </rPr>
      <t>Yes</t>
    </r>
    <r>
      <rPr>
        <b/>
        <sz val="11"/>
        <color theme="1"/>
        <rFont val="Calibri"/>
        <family val="2"/>
        <scheme val="minor"/>
      </rPr>
      <t/>
    </r>
  </si>
  <si>
    <t>Select Yes, No,Unclear, or N/A</t>
  </si>
  <si>
    <r>
      <t xml:space="preserve">Score 1 
if </t>
    </r>
    <r>
      <rPr>
        <b/>
        <sz val="11"/>
        <rFont val="Calibri"/>
        <family val="2"/>
        <scheme val="minor"/>
      </rPr>
      <t>Yes, N/A</t>
    </r>
  </si>
  <si>
    <t>Select Yes, N/A No, Unclear</t>
  </si>
  <si>
    <t>Total Quality Score</t>
  </si>
  <si>
    <t>Total</t>
  </si>
  <si>
    <t>RESULT</t>
  </si>
  <si>
    <t>Measure</t>
  </si>
  <si>
    <t>MedRec-LTC 1</t>
  </si>
  <si>
    <t>MedRec-LTC 2</t>
  </si>
  <si>
    <t>MedRec-LTC 3</t>
  </si>
  <si>
    <t>MedRec-LTC 4</t>
  </si>
  <si>
    <t>MedRec-LTC 5</t>
  </si>
  <si>
    <t>MedRec-LTC 6</t>
  </si>
  <si>
    <t>MedRec-LTC 7</t>
  </si>
  <si>
    <t>MedRec-LTC 8</t>
  </si>
  <si>
    <t>INTERVENTION: MedRec LTC - Medication Reconciliation (Long Term Care)</t>
  </si>
  <si>
    <t>Definition</t>
  </si>
  <si>
    <t>Denominator</t>
  </si>
  <si>
    <t>Numerator</t>
  </si>
  <si>
    <t>Bundles</t>
  </si>
  <si>
    <t>MedRec-LTC 1 - Percentage of Residents Reconciled at Admission</t>
  </si>
  <si>
    <t>The percentage of eligible patients who had a Medication Reconciliation performed within 48 hours of admission. This is a process measure which evaluates whether the system is performing as planned.  
Based on responses to question (B) in the MedRec-LTC Quality Audit (Data Collection Form).</t>
  </si>
  <si>
    <t>The total number of residents in the sample population.</t>
  </si>
  <si>
    <t>The total number of residents in the sample for whom a medication reconciliation was performed at the time of admission this reporting period.</t>
  </si>
  <si>
    <t>Required for baseline audit.</t>
  </si>
  <si>
    <t>MedRec-LTC 2 - Percentage of Residents using more than one source for BPMH</t>
  </si>
  <si>
    <t>The percentage of residents for whom the admission BPMH was based on more than 1 source.  
Populated with data from question (C) in the MedRec-LTC Quality Audit (Data Collection Form).</t>
  </si>
  <si>
    <t>The total number of residents for whom a MedRec Quality Assessment Score was recorded for this reporting period?</t>
  </si>
  <si>
    <t>The total number of residents for whom the admission BPMH was based on more than 1 source for this reporting period.</t>
  </si>
  <si>
    <t>MedRec-LTC 3 - Percentage of Residents for whom actual medication use was verified with the resident/caregiver</t>
  </si>
  <si>
    <t xml:space="preserve">The percentage of residents for whom actual medication use was verified with resident/caregiver. 
Populated with data from question (D) in the MedRec-LTC Quality Audit (Data Collection Form). </t>
  </si>
  <si>
    <t>The total number of residents for whom actual medication use was verified with resident/caregiver for this reporting period.</t>
  </si>
  <si>
    <t>MedRec-LTC 4 - Percentage of Residents for whom BPMH and Admission Orders has drug name, dose, route, and frequency for each medication</t>
  </si>
  <si>
    <t xml:space="preserve">The percentage of residents for whom BPMH and Admission Orders has drug name, dose, route, and frequency for each medication. 
Populated with data from question (E) in the MedRec-LTC Quality Audit (Data Collection Form). </t>
  </si>
  <si>
    <t>The total number of residents for whom a MedRec Quality Assessment Score was recorded for this reporting period.</t>
  </si>
  <si>
    <t>Total number of residents for whom BPMH and Admission Orders has drug name, dose, route, and frequency for each medication for this reporting period.</t>
  </si>
  <si>
    <t>MedRec-LTC 5 - Percentage of Residents for whom every medication in BPMH is accounted for in Admission Orders</t>
  </si>
  <si>
    <t xml:space="preserve">The percentage of residents for whom every medication in BPMH is accounted for in Admission Orders. 
Populated with data from question (F) in the MedRec-LTC Quality Audit (Data Collection Form). </t>
  </si>
  <si>
    <t>The total number of residents for whom every medication in BPMH is accounted for in Admission Orders for this reporting period.</t>
  </si>
  <si>
    <t>MedRec-LTC 6 - Percentage of Residents for whom the prescriber has documented the rationale for Holds and Discontinued meds</t>
  </si>
  <si>
    <t xml:space="preserve">The percentage of residents for whom the prescriber has documented the rationale for "Holds" and "Discontinued" medications. 
Populated with data from question (G) in the MedRec-LTC Quality Audit (Data Collection Form). </t>
  </si>
  <si>
    <t>The total number of residents for whom the prescriber has documented the rationale for "Holds" and "Discontinued" medications for this reporting period.</t>
  </si>
  <si>
    <t>MedRec-LTC 7 - Percentage of Residents with all discrepancies communicated, resolved, and documented</t>
  </si>
  <si>
    <t xml:space="preserve">The percentage of residents that have all discrepancies communicated, resolved and documented. 
Based on responses to question (H) in the MedRec-LTC Quality Audit (Data Collection Form). </t>
  </si>
  <si>
    <t>The total number of residents sampled during this reporting period.</t>
  </si>
  <si>
    <t xml:space="preserve"> The total number of residents with all discrepancies communicated, resolved and documented.</t>
  </si>
  <si>
    <t>MedRec-LTC 8 - Average MedRec Quality Score at Admission</t>
  </si>
  <si>
    <t>The overall average MedRec Quality score on Admission, expressed as a percentage. 
Based on responses to questions C, D, E, F, G and H in the MedRec-LTC Quality Audit (Data Collection Form).</t>
  </si>
  <si>
    <t>The maximum overall MedRec Quality score for this reporting period (total number of residents multiplied by 6).</t>
  </si>
  <si>
    <t xml:space="preserve"> The sum of the total MedRec Quality score for all residents for this reporting period.</t>
  </si>
  <si>
    <t>Question</t>
  </si>
  <si>
    <t>A. Admit via</t>
  </si>
  <si>
    <t>C. BPMH &gt;1 source</t>
  </si>
  <si>
    <t>Denominator
(Best Practice)</t>
  </si>
  <si>
    <t>Best Practice</t>
  </si>
  <si>
    <r>
      <t xml:space="preserve">Score 1 
if </t>
    </r>
    <r>
      <rPr>
        <b/>
        <sz val="11"/>
        <rFont val="Calibri"/>
        <family val="2"/>
        <scheme val="minor"/>
      </rPr>
      <t>Yes</t>
    </r>
    <r>
      <rPr>
        <sz val="11"/>
        <color theme="1"/>
        <rFont val="Calibri"/>
        <family val="2"/>
        <scheme val="minor"/>
      </rPr>
      <t xml:space="preserve"> or </t>
    </r>
    <r>
      <rPr>
        <b/>
        <sz val="11"/>
        <rFont val="Calibri"/>
        <family val="2"/>
        <scheme val="minor"/>
      </rPr>
      <t>No Meds</t>
    </r>
  </si>
  <si>
    <r>
      <t xml:space="preserve">Score 1 
if </t>
    </r>
    <r>
      <rPr>
        <b/>
        <sz val="11"/>
        <rFont val="Calibri"/>
        <family val="2"/>
        <scheme val="minor"/>
      </rPr>
      <t>Yes</t>
    </r>
    <r>
      <rPr>
        <sz val="11"/>
        <color theme="1"/>
        <rFont val="Calibri"/>
        <family val="2"/>
        <scheme val="minor"/>
      </rPr>
      <t xml:space="preserve"> or </t>
    </r>
    <r>
      <rPr>
        <b/>
        <sz val="11"/>
        <rFont val="Calibri"/>
        <family val="2"/>
        <scheme val="minor"/>
      </rPr>
      <t>Unable to perform</t>
    </r>
  </si>
  <si>
    <t>Percent</t>
  </si>
  <si>
    <t>MedRec-LTC 9</t>
  </si>
  <si>
    <t>MedRec-LTC 10</t>
  </si>
  <si>
    <t>MedRec-LTC 11</t>
  </si>
  <si>
    <t>MedRec-LTC 12</t>
  </si>
  <si>
    <t>Patient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</si>
</sst>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6">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8"/>
      <name val="Calibri"/>
      <family val="2"/>
      <scheme val="minor"/>
    </font>
    <font>
      <b/>
      <sz val="14"/>
      <color theme="1"/>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79998168889431442"/>
        <bgColor indexed="64"/>
      </patternFill>
    </fill>
  </fills>
  <borders count="45">
    <border>
      <left/>
      <right/>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medium">
        <color auto="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medium">
        <color auto="1"/>
      </right>
      <top style="medium">
        <color auto="1"/>
      </top>
      <bottom style="thick">
        <color auto="1"/>
      </bottom>
      <diagonal/>
    </border>
    <border>
      <left style="medium">
        <color indexed="64"/>
      </left>
      <right style="thin">
        <color indexed="64"/>
      </right>
      <top style="thick">
        <color auto="1"/>
      </top>
      <bottom style="thin">
        <color indexed="64"/>
      </bottom>
      <diagonal/>
    </border>
    <border>
      <left style="thin">
        <color indexed="64"/>
      </left>
      <right style="medium">
        <color auto="1"/>
      </right>
      <top style="thick">
        <color auto="1"/>
      </top>
      <bottom style="thin">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indexed="64"/>
      </right>
      <top style="thin">
        <color indexed="64"/>
      </top>
      <bottom style="medium">
        <color auto="1"/>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auto="1"/>
      </left>
      <right/>
      <top style="medium">
        <color auto="1"/>
      </top>
      <bottom style="thick">
        <color auto="1"/>
      </bottom>
      <diagonal/>
    </border>
    <border>
      <left style="thin">
        <color indexed="64"/>
      </left>
      <right/>
      <top/>
      <bottom style="thin">
        <color indexed="64"/>
      </bottom>
      <diagonal/>
    </border>
    <border>
      <left/>
      <right/>
      <top style="medium">
        <color auto="1"/>
      </top>
      <bottom style="medium">
        <color auto="1"/>
      </bottom>
      <diagonal/>
    </border>
    <border>
      <left style="medium">
        <color indexed="64"/>
      </left>
      <right style="thin">
        <color auto="1"/>
      </right>
      <top style="medium">
        <color indexed="64"/>
      </top>
      <bottom style="medium">
        <color auto="1"/>
      </bottom>
      <diagonal/>
    </border>
    <border>
      <left style="thin">
        <color auto="1"/>
      </left>
      <right style="thin">
        <color auto="1"/>
      </right>
      <top style="medium">
        <color auto="1"/>
      </top>
      <bottom/>
      <diagonal/>
    </border>
    <border>
      <left style="medium">
        <color indexed="64"/>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indexed="64"/>
      </left>
      <right style="medium">
        <color indexed="64"/>
      </right>
      <top style="medium">
        <color auto="1"/>
      </top>
      <bottom/>
      <diagonal/>
    </border>
    <border>
      <left style="medium">
        <color auto="1"/>
      </left>
      <right style="thin">
        <color auto="1"/>
      </right>
      <top style="medium">
        <color auto="1"/>
      </top>
      <bottom/>
      <diagonal/>
    </border>
    <border>
      <left/>
      <right/>
      <top/>
      <bottom style="medium">
        <color indexed="64"/>
      </bottom>
      <diagonal/>
    </border>
    <border>
      <left style="medium">
        <color auto="1"/>
      </left>
      <right/>
      <top style="medium">
        <color auto="1"/>
      </top>
      <bottom/>
      <diagonal/>
    </border>
  </borders>
  <cellStyleXfs count="2">
    <xf numFmtId="0" fontId="0" fillId="0" borderId="0"/>
    <xf numFmtId="9" fontId="2" fillId="0" borderId="0" applyFont="0" applyFill="0" applyBorder="0" applyAlignment="0" applyProtection="0"/>
  </cellStyleXfs>
  <cellXfs count="136">
    <xf numFmtId="0" fontId="0" fillId="0" borderId="0" xfId="0"/>
    <xf numFmtId="0" fontId="0" fillId="0" borderId="0" xfId="0" applyAlignment="1">
      <alignment horizontal="center" vertical="center"/>
    </xf>
    <xf numFmtId="0" fontId="0" fillId="0" borderId="0" xfId="0" applyAlignment="1">
      <alignment horizontal="center"/>
    </xf>
    <xf numFmtId="0" fontId="1" fillId="2" borderId="5" xfId="0" applyFont="1" applyFill="1" applyBorder="1"/>
    <xf numFmtId="0" fontId="0" fillId="2" borderId="4" xfId="0"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wrapText="1"/>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0" fontId="0" fillId="2" borderId="5" xfId="0" applyFill="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wrapText="1"/>
    </xf>
    <xf numFmtId="0" fontId="1" fillId="5" borderId="2" xfId="0" applyFont="1" applyFill="1" applyBorder="1" applyAlignment="1">
      <alignment horizontal="center" vertical="center" wrapText="1"/>
    </xf>
    <xf numFmtId="0" fontId="1" fillId="5" borderId="1" xfId="0" applyFont="1" applyFill="1" applyBorder="1"/>
    <xf numFmtId="0" fontId="0" fillId="5" borderId="13" xfId="0" applyFill="1" applyBorder="1" applyAlignment="1">
      <alignment horizontal="center"/>
    </xf>
    <xf numFmtId="9" fontId="0" fillId="0" borderId="17" xfId="1" applyFont="1" applyBorder="1" applyAlignment="1">
      <alignment horizontal="center"/>
    </xf>
    <xf numFmtId="9" fontId="0" fillId="0" borderId="18" xfId="1" applyFont="1" applyBorder="1" applyAlignment="1">
      <alignment horizontal="center"/>
    </xf>
    <xf numFmtId="0" fontId="1" fillId="5" borderId="14" xfId="0" applyFont="1" applyFill="1" applyBorder="1" applyAlignment="1">
      <alignment horizontal="center"/>
    </xf>
    <xf numFmtId="0" fontId="1" fillId="0" borderId="14" xfId="0" applyFont="1" applyBorder="1"/>
    <xf numFmtId="164" fontId="1" fillId="0" borderId="14" xfId="0" applyNumberFormat="1" applyFont="1" applyBorder="1" applyAlignment="1">
      <alignment horizontal="center"/>
    </xf>
    <xf numFmtId="0" fontId="1" fillId="0" borderId="7" xfId="0" applyFont="1" applyBorder="1" applyAlignment="1">
      <alignment horizontal="center" vertical="center"/>
    </xf>
    <xf numFmtId="0" fontId="0" fillId="0" borderId="8" xfId="0" applyBorder="1" applyAlignment="1">
      <alignment horizontal="center" wrapText="1"/>
    </xf>
    <xf numFmtId="0" fontId="1" fillId="0" borderId="17" xfId="0" applyFont="1" applyBorder="1" applyAlignment="1">
      <alignment horizontal="center" vertical="center"/>
    </xf>
    <xf numFmtId="0" fontId="1" fillId="2" borderId="20" xfId="0" applyFont="1" applyFill="1" applyBorder="1" applyAlignment="1">
      <alignment horizontal="center" vertical="center"/>
    </xf>
    <xf numFmtId="0" fontId="0" fillId="3" borderId="21" xfId="0" applyFill="1" applyBorder="1" applyAlignment="1">
      <alignment horizontal="center"/>
    </xf>
    <xf numFmtId="0" fontId="0" fillId="5" borderId="21" xfId="0" applyFill="1" applyBorder="1"/>
    <xf numFmtId="165" fontId="0" fillId="3" borderId="20" xfId="0" applyNumberFormat="1" applyFill="1" applyBorder="1" applyAlignment="1">
      <alignment horizontal="center"/>
    </xf>
    <xf numFmtId="1" fontId="0" fillId="3" borderId="22" xfId="0" applyNumberFormat="1" applyFill="1" applyBorder="1" applyAlignment="1">
      <alignment horizontal="center"/>
    </xf>
    <xf numFmtId="9" fontId="1" fillId="0" borderId="23" xfId="1" applyFont="1" applyBorder="1" applyAlignment="1">
      <alignment horizontal="center"/>
    </xf>
    <xf numFmtId="9" fontId="1" fillId="0" borderId="24" xfId="1" applyFont="1" applyBorder="1" applyAlignment="1">
      <alignment horizontal="center"/>
    </xf>
    <xf numFmtId="0" fontId="0" fillId="0" borderId="7" xfId="0" applyBorder="1" applyAlignment="1">
      <alignment horizontal="center" wrapText="1"/>
    </xf>
    <xf numFmtId="0" fontId="0" fillId="5" borderId="3" xfId="0" applyFill="1" applyBorder="1" applyAlignment="1">
      <alignment horizontal="center" wrapText="1"/>
    </xf>
    <xf numFmtId="0" fontId="0" fillId="4" borderId="5"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1" fillId="0" borderId="25" xfId="0" applyFont="1" applyBorder="1" applyAlignment="1">
      <alignment vertical="center"/>
    </xf>
    <xf numFmtId="0" fontId="1" fillId="0" borderId="10" xfId="0" applyFont="1" applyBorder="1" applyAlignment="1">
      <alignment horizontal="center" vertical="center" wrapText="1"/>
    </xf>
    <xf numFmtId="9" fontId="0" fillId="0" borderId="27" xfId="1" applyFont="1" applyBorder="1" applyAlignment="1">
      <alignment horizontal="center"/>
    </xf>
    <xf numFmtId="9" fontId="0" fillId="0" borderId="15" xfId="0" applyNumberFormat="1" applyBorder="1" applyAlignment="1">
      <alignment horizontal="center"/>
    </xf>
    <xf numFmtId="9" fontId="0" fillId="0" borderId="16" xfId="0" applyNumberFormat="1" applyBorder="1" applyAlignment="1">
      <alignment horizontal="center"/>
    </xf>
    <xf numFmtId="9" fontId="0" fillId="0" borderId="7" xfId="0" applyNumberFormat="1" applyBorder="1" applyAlignment="1">
      <alignment horizontal="center"/>
    </xf>
    <xf numFmtId="9" fontId="0" fillId="0" borderId="8" xfId="0" applyNumberFormat="1" applyBorder="1" applyAlignment="1">
      <alignment horizontal="center"/>
    </xf>
    <xf numFmtId="0" fontId="0" fillId="0" borderId="19" xfId="0" applyBorder="1" applyProtection="1">
      <protection locked="0"/>
    </xf>
    <xf numFmtId="0" fontId="1" fillId="5" borderId="1" xfId="0" applyFont="1" applyFill="1" applyBorder="1" applyAlignment="1">
      <alignment horizontal="center" vertical="center" wrapText="1"/>
    </xf>
    <xf numFmtId="0" fontId="1" fillId="0" borderId="2" xfId="0" applyFont="1" applyBorder="1" applyAlignment="1">
      <alignment vertical="center" wrapText="1"/>
    </xf>
    <xf numFmtId="0" fontId="1" fillId="6" borderId="2" xfId="0" applyFont="1" applyFill="1" applyBorder="1" applyAlignment="1">
      <alignment horizontal="center" vertical="center" wrapText="1"/>
    </xf>
    <xf numFmtId="0" fontId="5"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top"/>
    </xf>
    <xf numFmtId="0" fontId="1" fillId="0" borderId="28" xfId="0" applyFont="1" applyBorder="1" applyAlignment="1">
      <alignment horizontal="left" vertical="center" wrapText="1"/>
    </xf>
    <xf numFmtId="0" fontId="0" fillId="0" borderId="28" xfId="0" applyBorder="1" applyAlignment="1">
      <alignment horizontal="left" vertical="center" wrapText="1"/>
    </xf>
    <xf numFmtId="0" fontId="0" fillId="0" borderId="28" xfId="0" applyBorder="1" applyAlignment="1">
      <alignment horizontal="left" vertical="top"/>
    </xf>
    <xf numFmtId="9" fontId="0" fillId="0" borderId="28" xfId="0" applyNumberFormat="1" applyBorder="1" applyAlignment="1">
      <alignment horizontal="center" vertical="center" wrapText="1"/>
    </xf>
    <xf numFmtId="0" fontId="0" fillId="4" borderId="5" xfId="0" applyFill="1" applyBorder="1" applyAlignment="1">
      <alignment horizontal="center"/>
    </xf>
    <xf numFmtId="0" fontId="0" fillId="0" borderId="0" xfId="0" applyProtection="1">
      <protection locked="0"/>
    </xf>
    <xf numFmtId="0" fontId="1" fillId="0" borderId="30" xfId="0" applyFont="1" applyBorder="1" applyAlignment="1">
      <alignment horizontal="left" vertical="center" wrapText="1"/>
    </xf>
    <xf numFmtId="9" fontId="0" fillId="0" borderId="30" xfId="0" applyNumberFormat="1" applyBorder="1" applyAlignment="1">
      <alignment horizontal="center" vertical="center" wrapText="1"/>
    </xf>
    <xf numFmtId="0" fontId="0" fillId="0" borderId="30" xfId="0" applyBorder="1" applyAlignment="1">
      <alignment horizontal="left" vertical="center" wrapText="1"/>
    </xf>
    <xf numFmtId="0" fontId="0" fillId="0" borderId="30" xfId="0" applyBorder="1" applyAlignment="1">
      <alignment horizontal="left" vertical="top"/>
    </xf>
    <xf numFmtId="0" fontId="1" fillId="2" borderId="6" xfId="0" applyFont="1" applyFill="1" applyBorder="1" applyProtection="1">
      <protection locked="0"/>
    </xf>
    <xf numFmtId="0" fontId="0" fillId="5" borderId="31" xfId="0" applyFill="1" applyBorder="1" applyProtection="1">
      <protection locked="0"/>
    </xf>
    <xf numFmtId="0" fontId="1" fillId="0" borderId="32" xfId="0" applyFont="1" applyBorder="1" applyProtection="1">
      <protection locked="0"/>
    </xf>
    <xf numFmtId="0" fontId="1" fillId="5" borderId="29" xfId="0" applyFont="1" applyFill="1" applyBorder="1" applyProtection="1">
      <protection locked="0"/>
    </xf>
    <xf numFmtId="0" fontId="1" fillId="7" borderId="25" xfId="0" applyFont="1" applyFill="1" applyBorder="1" applyAlignment="1">
      <alignment horizontal="center" vertical="center" wrapText="1"/>
    </xf>
    <xf numFmtId="0" fontId="0" fillId="7" borderId="25" xfId="0" applyFill="1" applyBorder="1" applyAlignment="1" applyProtection="1">
      <alignment horizontal="center"/>
      <protection locked="0"/>
    </xf>
    <xf numFmtId="0" fontId="1" fillId="4" borderId="3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0" fillId="4" borderId="3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2" borderId="34" xfId="0" applyFill="1" applyBorder="1" applyAlignment="1">
      <alignment horizontal="center" vertical="center"/>
    </xf>
    <xf numFmtId="0" fontId="0" fillId="8" borderId="41" xfId="0" applyFill="1" applyBorder="1" applyAlignment="1">
      <alignment horizontal="center"/>
    </xf>
    <xf numFmtId="0" fontId="0" fillId="9" borderId="42" xfId="0" applyFill="1" applyBorder="1" applyAlignment="1">
      <alignment horizontal="center"/>
    </xf>
    <xf numFmtId="0" fontId="0" fillId="9" borderId="35" xfId="0" applyFill="1" applyBorder="1" applyAlignment="1">
      <alignment horizontal="center"/>
    </xf>
    <xf numFmtId="1" fontId="0" fillId="9" borderId="41" xfId="0" applyNumberFormat="1" applyFill="1" applyBorder="1" applyAlignment="1">
      <alignment horizontal="center"/>
    </xf>
    <xf numFmtId="0" fontId="0" fillId="7" borderId="38" xfId="0" applyFill="1" applyBorder="1" applyAlignment="1">
      <alignment horizontal="center" vertical="top" wrapText="1"/>
    </xf>
    <xf numFmtId="0" fontId="0" fillId="9" borderId="36" xfId="0" applyFill="1" applyBorder="1" applyAlignment="1">
      <alignment horizontal="center" vertical="top" wrapText="1"/>
    </xf>
    <xf numFmtId="0" fontId="0" fillId="9" borderId="37" xfId="0" applyFill="1" applyBorder="1" applyAlignment="1">
      <alignment horizontal="center" vertical="top" wrapText="1"/>
    </xf>
    <xf numFmtId="0" fontId="0" fillId="9" borderId="13" xfId="0" applyFill="1" applyBorder="1" applyAlignment="1">
      <alignment horizontal="center" vertical="top" wrapText="1"/>
    </xf>
    <xf numFmtId="0" fontId="0" fillId="9" borderId="43" xfId="0" applyFill="1" applyBorder="1" applyAlignment="1">
      <alignment horizontal="center" vertical="top" wrapText="1"/>
    </xf>
    <xf numFmtId="0" fontId="0" fillId="9" borderId="38" xfId="0" applyFill="1" applyBorder="1" applyAlignment="1">
      <alignment horizontal="center" vertical="top" wrapText="1"/>
    </xf>
    <xf numFmtId="9" fontId="1" fillId="8" borderId="25" xfId="0" applyNumberFormat="1" applyFont="1" applyFill="1" applyBorder="1" applyAlignment="1">
      <alignment horizontal="center"/>
    </xf>
    <xf numFmtId="9" fontId="1" fillId="9" borderId="34" xfId="0" applyNumberFormat="1" applyFont="1" applyFill="1" applyBorder="1" applyAlignment="1">
      <alignment horizontal="center"/>
    </xf>
    <xf numFmtId="164" fontId="1" fillId="9" borderId="5" xfId="0" applyNumberFormat="1" applyFont="1" applyFill="1" applyBorder="1" applyAlignment="1">
      <alignment horizontal="center"/>
    </xf>
    <xf numFmtId="9" fontId="1" fillId="9" borderId="5" xfId="0" applyNumberFormat="1" applyFont="1" applyFill="1" applyBorder="1" applyAlignment="1">
      <alignment horizontal="center"/>
    </xf>
    <xf numFmtId="9" fontId="1" fillId="9" borderId="25" xfId="1" applyFont="1" applyFill="1" applyBorder="1" applyAlignment="1">
      <alignment horizontal="center"/>
    </xf>
    <xf numFmtId="0" fontId="0" fillId="7" borderId="33" xfId="0" applyFill="1" applyBorder="1" applyAlignment="1">
      <alignment horizontal="center"/>
    </xf>
    <xf numFmtId="0" fontId="0" fillId="7" borderId="39" xfId="0" applyFill="1" applyBorder="1" applyAlignment="1">
      <alignment horizontal="center"/>
    </xf>
    <xf numFmtId="9" fontId="1" fillId="7" borderId="33" xfId="0" applyNumberFormat="1" applyFont="1" applyFill="1" applyBorder="1" applyAlignment="1">
      <alignment horizontal="center"/>
    </xf>
    <xf numFmtId="0" fontId="0" fillId="7" borderId="43" xfId="0" applyFill="1" applyBorder="1" applyAlignment="1">
      <alignment horizontal="center" vertical="top" wrapText="1"/>
    </xf>
    <xf numFmtId="0" fontId="0" fillId="8" borderId="0" xfId="0" applyFill="1" applyAlignment="1">
      <alignment horizontal="center"/>
    </xf>
    <xf numFmtId="0" fontId="0" fillId="4" borderId="6" xfId="0" applyFill="1" applyBorder="1" applyAlignment="1">
      <alignment horizontal="center"/>
    </xf>
    <xf numFmtId="0" fontId="0" fillId="9" borderId="39" xfId="0" applyFill="1" applyBorder="1" applyAlignment="1">
      <alignment horizontal="center"/>
    </xf>
    <xf numFmtId="164" fontId="1" fillId="9" borderId="33" xfId="0" applyNumberFormat="1" applyFont="1" applyFill="1" applyBorder="1" applyAlignment="1">
      <alignment horizontal="center"/>
    </xf>
    <xf numFmtId="0" fontId="0" fillId="4" borderId="38" xfId="0" applyFill="1" applyBorder="1" applyAlignment="1">
      <alignment horizontal="center"/>
    </xf>
    <xf numFmtId="0" fontId="0" fillId="4" borderId="25" xfId="0" applyFill="1" applyBorder="1" applyAlignment="1">
      <alignment horizontal="center"/>
    </xf>
    <xf numFmtId="0" fontId="0" fillId="0" borderId="44" xfId="0" applyBorder="1" applyAlignment="1">
      <alignment horizontal="center" vertical="center"/>
    </xf>
    <xf numFmtId="0" fontId="0" fillId="0" borderId="40" xfId="0" applyBorder="1" applyProtection="1">
      <protection locked="0"/>
    </xf>
    <xf numFmtId="0" fontId="5" fillId="8" borderId="41" xfId="0" applyFont="1" applyFill="1" applyBorder="1" applyAlignment="1">
      <alignment horizontal="center"/>
    </xf>
    <xf numFmtId="0" fontId="1" fillId="5" borderId="34" xfId="0" applyFont="1" applyFill="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3" fillId="7" borderId="3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2" borderId="36" xfId="0" applyFill="1" applyBorder="1" applyAlignment="1">
      <alignment horizontal="center" vertical="center"/>
    </xf>
    <xf numFmtId="0" fontId="1" fillId="2" borderId="13" xfId="0" applyFont="1" applyFill="1" applyBorder="1" applyProtection="1">
      <protection locked="0"/>
    </xf>
    <xf numFmtId="0" fontId="0" fillId="7" borderId="38" xfId="0" applyFill="1" applyBorder="1" applyAlignment="1" applyProtection="1">
      <alignment horizontal="center"/>
      <protection locked="0"/>
    </xf>
    <xf numFmtId="0" fontId="0" fillId="7" borderId="43" xfId="0" applyFill="1" applyBorder="1" applyAlignment="1">
      <alignment horizontal="center"/>
    </xf>
    <xf numFmtId="0" fontId="0" fillId="4" borderId="36" xfId="0" applyFill="1" applyBorder="1" applyAlignment="1" applyProtection="1">
      <alignment horizontal="center"/>
      <protection locked="0"/>
    </xf>
    <xf numFmtId="0" fontId="0" fillId="4" borderId="37" xfId="0" applyFill="1" applyBorder="1" applyAlignment="1">
      <alignment horizontal="center"/>
    </xf>
    <xf numFmtId="0" fontId="0" fillId="4" borderId="37" xfId="0" applyFill="1" applyBorder="1" applyAlignment="1" applyProtection="1">
      <alignment horizontal="center"/>
      <protection locked="0"/>
    </xf>
    <xf numFmtId="0" fontId="0" fillId="4" borderId="13" xfId="0" applyFill="1" applyBorder="1" applyAlignment="1">
      <alignment horizontal="center"/>
    </xf>
    <xf numFmtId="0" fontId="1" fillId="0" borderId="34" xfId="0" applyFont="1" applyBorder="1" applyAlignment="1">
      <alignment horizontal="center" vertical="center"/>
    </xf>
    <xf numFmtId="0" fontId="0" fillId="8" borderId="25" xfId="0" applyFill="1" applyBorder="1" applyAlignment="1">
      <alignment horizontal="center" vertical="center" wrapText="1"/>
    </xf>
    <xf numFmtId="0" fontId="0" fillId="8"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1" fillId="9" borderId="25"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26" xfId="0" applyFont="1" applyBorder="1" applyAlignment="1">
      <alignment horizontal="center" vertical="center" wrapText="1"/>
    </xf>
    <xf numFmtId="0" fontId="5" fillId="10" borderId="9" xfId="0" applyFont="1" applyFill="1" applyBorder="1" applyAlignment="1">
      <alignment horizontal="center" vertical="center"/>
    </xf>
    <xf numFmtId="0" fontId="1" fillId="10" borderId="33" xfId="0" applyFont="1" applyFill="1" applyBorder="1" applyAlignment="1">
      <alignment horizontal="center" vertical="center"/>
    </xf>
    <xf numFmtId="0" fontId="1" fillId="10" borderId="26" xfId="0" applyFont="1" applyFill="1" applyBorder="1" applyAlignment="1">
      <alignment horizontal="center" vertical="center"/>
    </xf>
    <xf numFmtId="0" fontId="5" fillId="9" borderId="44" xfId="0" applyFont="1" applyFill="1" applyBorder="1" applyAlignment="1">
      <alignment horizontal="center"/>
    </xf>
    <xf numFmtId="0" fontId="5" fillId="9" borderId="39" xfId="0" applyFont="1" applyFill="1" applyBorder="1" applyAlignment="1">
      <alignment horizontal="center"/>
    </xf>
    <xf numFmtId="0" fontId="5" fillId="9" borderId="40" xfId="0" applyFont="1" applyFill="1" applyBorder="1" applyAlignment="1">
      <alignment horizont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cellXfs>
  <cellStyles count="2">
    <cellStyle name="Normal" xfId="0" builtinId="0"/>
    <cellStyle name="Percent" xfId="1" builtinId="5"/>
  </cellStyles>
  <dxfs count="10">
    <dxf>
      <fill>
        <patternFill patternType="none">
          <fgColor indexed="64"/>
          <bgColor indexed="65"/>
        </patternFill>
      </fill>
      <border diagonalUp="0" diagonalDown="0">
        <left/>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border>
    </dxf>
    <dxf>
      <fill>
        <patternFill patternType="none">
          <fgColor indexed="64"/>
          <bgColor indexed="65"/>
        </patternFill>
      </fill>
      <border diagonalUp="0" diagonalDown="0">
        <left/>
        <right/>
        <top style="thin">
          <color indexed="64"/>
        </top>
        <bottom style="thin">
          <color indexed="64"/>
        </bottom>
      </border>
    </dxf>
    <dxf>
      <numFmt numFmtId="13" formatCode="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border>
    </dxf>
    <dxf>
      <fill>
        <patternFill patternType="none">
          <fgColor indexed="64"/>
          <bgColor indexed="65"/>
        </patternFill>
      </fill>
    </dxf>
    <dxf>
      <fill>
        <patternFill patternType="none">
          <fgColor indexed="64"/>
          <bgColor indexed="65"/>
        </patternFill>
      </fill>
    </dxf>
    <dxf>
      <fill>
        <patternFill>
          <bgColor theme="4" tint="0.79998168889431442"/>
        </patternFill>
      </fill>
    </dxf>
    <dxf>
      <font>
        <b/>
        <i val="0"/>
      </font>
    </dxf>
  </dxfs>
  <tableStyles count="1" defaultTableStyle="TableStyleMedium2" defaultPivotStyle="PivotStyleLight16">
    <tableStyle name="Table Style 1" pivot="0" count="2" xr9:uid="{764B8EFF-E155-4806-B731-AC921BCBE586}">
      <tableStyleElement type="headerRow" dxfId="9"/>
      <tableStyleElement type="first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MedRec-LTC Quality Score</a:t>
            </a:r>
          </a:p>
        </c:rich>
      </c:tx>
      <c:overlay val="0"/>
    </c:title>
    <c:autoTitleDeleted val="0"/>
    <c:plotArea>
      <c:layout/>
      <c:lineChart>
        <c:grouping val="standard"/>
        <c:varyColors val="0"/>
        <c:ser>
          <c:idx val="0"/>
          <c:order val="0"/>
          <c:tx>
            <c:strRef>
              <c:f>'Run Chart'!$B$28</c:f>
              <c:strCache>
                <c:ptCount val="1"/>
                <c:pt idx="0">
                  <c:v>Average</c:v>
                </c:pt>
              </c:strCache>
            </c:strRef>
          </c:tx>
          <c:cat>
            <c:strRef>
              <c:f>'Run Chart'!$A$29:$A$40</c:f>
              <c:strCache>
                <c:ptCount val="12"/>
                <c:pt idx="0">
                  <c:v>2021-01</c:v>
                </c:pt>
                <c:pt idx="1">
                  <c:v>2021-02</c:v>
                </c:pt>
                <c:pt idx="2">
                  <c:v>2021-03</c:v>
                </c:pt>
                <c:pt idx="3">
                  <c:v>2021-04</c:v>
                </c:pt>
                <c:pt idx="4">
                  <c:v>2021-05</c:v>
                </c:pt>
                <c:pt idx="5">
                  <c:v>2021-06</c:v>
                </c:pt>
                <c:pt idx="6">
                  <c:v>2021-07</c:v>
                </c:pt>
                <c:pt idx="7">
                  <c:v>2021-08</c:v>
                </c:pt>
                <c:pt idx="8">
                  <c:v>2021-09</c:v>
                </c:pt>
                <c:pt idx="9">
                  <c:v>2021-10</c:v>
                </c:pt>
                <c:pt idx="10">
                  <c:v>2021-11</c:v>
                </c:pt>
                <c:pt idx="11">
                  <c:v>2021-12</c:v>
                </c:pt>
              </c:strCache>
            </c:strRef>
          </c:cat>
          <c:val>
            <c:numRef>
              <c:f>'Run Chart'!$B$29:$B$40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C5F-491D-8E89-200E5DAB9703}"/>
            </c:ext>
          </c:extLst>
        </c:ser>
        <c:ser>
          <c:idx val="1"/>
          <c:order val="1"/>
          <c:tx>
            <c:strRef>
              <c:f>'Run Chart'!$C$28</c:f>
              <c:strCache>
                <c:ptCount val="1"/>
                <c:pt idx="0">
                  <c:v>Perfect Sore 
(C, D, E, F &amp; G)</c:v>
                </c:pt>
              </c:strCache>
            </c:strRef>
          </c:tx>
          <c:cat>
            <c:strRef>
              <c:f>'Run Chart'!$A$29:$A$40</c:f>
              <c:strCache>
                <c:ptCount val="12"/>
                <c:pt idx="0">
                  <c:v>2021-01</c:v>
                </c:pt>
                <c:pt idx="1">
                  <c:v>2021-02</c:v>
                </c:pt>
                <c:pt idx="2">
                  <c:v>2021-03</c:v>
                </c:pt>
                <c:pt idx="3">
                  <c:v>2021-04</c:v>
                </c:pt>
                <c:pt idx="4">
                  <c:v>2021-05</c:v>
                </c:pt>
                <c:pt idx="5">
                  <c:v>2021-06</c:v>
                </c:pt>
                <c:pt idx="6">
                  <c:v>2021-07</c:v>
                </c:pt>
                <c:pt idx="7">
                  <c:v>2021-08</c:v>
                </c:pt>
                <c:pt idx="8">
                  <c:v>2021-09</c:v>
                </c:pt>
                <c:pt idx="9">
                  <c:v>2021-10</c:v>
                </c:pt>
                <c:pt idx="10">
                  <c:v>2021-11</c:v>
                </c:pt>
                <c:pt idx="11">
                  <c:v>2021-12</c:v>
                </c:pt>
              </c:strCache>
            </c:strRef>
          </c:cat>
          <c:val>
            <c:numRef>
              <c:f>'Run Chart'!$C$29:$C$40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C5F-491D-8E89-200E5DAB9703}"/>
            </c:ext>
          </c:extLst>
        </c:ser>
        <c:ser>
          <c:idx val="2"/>
          <c:order val="2"/>
          <c:tx>
            <c:strRef>
              <c:f>'Run Chart'!$D$28</c:f>
              <c:strCache>
                <c:ptCount val="1"/>
                <c:pt idx="0">
                  <c:v>Goal</c:v>
                </c:pt>
              </c:strCache>
            </c:strRef>
          </c:tx>
          <c:spPr>
            <a:ln>
              <a:solidFill>
                <a:srgbClr val="FF0000"/>
              </a:solidFill>
            </a:ln>
          </c:spPr>
          <c:marker>
            <c:symbol val="none"/>
          </c:marker>
          <c:cat>
            <c:strRef>
              <c:f>'Run Chart'!$A$29:$A$40</c:f>
              <c:strCache>
                <c:ptCount val="12"/>
                <c:pt idx="0">
                  <c:v>2021-01</c:v>
                </c:pt>
                <c:pt idx="1">
                  <c:v>2021-02</c:v>
                </c:pt>
                <c:pt idx="2">
                  <c:v>2021-03</c:v>
                </c:pt>
                <c:pt idx="3">
                  <c:v>2021-04</c:v>
                </c:pt>
                <c:pt idx="4">
                  <c:v>2021-05</c:v>
                </c:pt>
                <c:pt idx="5">
                  <c:v>2021-06</c:v>
                </c:pt>
                <c:pt idx="6">
                  <c:v>2021-07</c:v>
                </c:pt>
                <c:pt idx="7">
                  <c:v>2021-08</c:v>
                </c:pt>
                <c:pt idx="8">
                  <c:v>2021-09</c:v>
                </c:pt>
                <c:pt idx="9">
                  <c:v>2021-10</c:v>
                </c:pt>
                <c:pt idx="10">
                  <c:v>2021-11</c:v>
                </c:pt>
                <c:pt idx="11">
                  <c:v>2021-12</c:v>
                </c:pt>
              </c:strCache>
            </c:strRef>
          </c:cat>
          <c:val>
            <c:numRef>
              <c:f>'Run Chart'!$D$29:$D$40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5C5F-491D-8E89-200E5DAB9703}"/>
            </c:ext>
          </c:extLst>
        </c:ser>
        <c:dLbls>
          <c:showLegendKey val="0"/>
          <c:showVal val="0"/>
          <c:showCatName val="0"/>
          <c:showSerName val="0"/>
          <c:showPercent val="0"/>
          <c:showBubbleSize val="0"/>
        </c:dLbls>
        <c:marker val="1"/>
        <c:smooth val="0"/>
        <c:axId val="443296824"/>
        <c:axId val="443297216"/>
      </c:lineChart>
      <c:catAx>
        <c:axId val="443296824"/>
        <c:scaling>
          <c:orientation val="minMax"/>
        </c:scaling>
        <c:delete val="0"/>
        <c:axPos val="b"/>
        <c:numFmt formatCode="General" sourceLinked="0"/>
        <c:majorTickMark val="out"/>
        <c:minorTickMark val="none"/>
        <c:tickLblPos val="nextTo"/>
        <c:crossAx val="443297216"/>
        <c:crosses val="autoZero"/>
        <c:auto val="1"/>
        <c:lblAlgn val="ctr"/>
        <c:lblOffset val="100"/>
        <c:noMultiLvlLbl val="0"/>
      </c:catAx>
      <c:valAx>
        <c:axId val="443297216"/>
        <c:scaling>
          <c:orientation val="minMax"/>
          <c:max val="1"/>
          <c:min val="0"/>
        </c:scaling>
        <c:delete val="0"/>
        <c:axPos val="l"/>
        <c:majorGridlines/>
        <c:numFmt formatCode="0%" sourceLinked="1"/>
        <c:majorTickMark val="out"/>
        <c:minorTickMark val="none"/>
        <c:tickLblPos val="nextTo"/>
        <c:crossAx val="443296824"/>
        <c:crosses val="autoZero"/>
        <c:crossBetween val="between"/>
      </c:valAx>
    </c:plotArea>
    <c:legend>
      <c:legendPos val="b"/>
      <c:overlay val="0"/>
    </c:legend>
    <c:plotVisOnly val="1"/>
    <c:dispBlanksAs val="gap"/>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601980</xdr:colOff>
      <xdr:row>1</xdr:row>
      <xdr:rowOff>53340</xdr:rowOff>
    </xdr:from>
    <xdr:to>
      <xdr:col>20</xdr:col>
      <xdr:colOff>426720</xdr:colOff>
      <xdr:row>26</xdr:row>
      <xdr:rowOff>60960</xdr:rowOff>
    </xdr:to>
    <xdr:sp macro="" textlink="">
      <xdr:nvSpPr>
        <xdr:cNvPr id="8" name="TextBox 1">
          <a:extLst>
            <a:ext uri="{FF2B5EF4-FFF2-40B4-BE49-F238E27FC236}">
              <a16:creationId xmlns:a16="http://schemas.microsoft.com/office/drawing/2014/main" id="{4104CFBB-A4EA-42CB-896C-937A70FEB694}"/>
            </a:ext>
          </a:extLst>
        </xdr:cNvPr>
        <xdr:cNvSpPr txBox="1"/>
      </xdr:nvSpPr>
      <xdr:spPr>
        <a:xfrm>
          <a:off x="1211580" y="236220"/>
          <a:ext cx="11407140" cy="457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Welcome to the LTC MedRec Quality Baseline Audit</a:t>
          </a:r>
        </a:p>
        <a:p>
          <a:endParaRPr lang="en-CA" sz="1100"/>
        </a:p>
        <a:p>
          <a:r>
            <a:rPr lang="en-CA" sz="1100">
              <a:solidFill>
                <a:schemeClr val="dk1"/>
              </a:solidFill>
              <a:effectLst/>
              <a:latin typeface="+mn-lt"/>
              <a:ea typeface="+mn-ea"/>
              <a:cs typeface="+mn-cs"/>
            </a:rPr>
            <a:t>The purpose of the Canadian LTC MedRec Quality Audit is to encourage LTC Homes to assess how they are performing the basic steps of the admission MedRec process by using the: </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MedRec Quality Assessment Audit Tool</a:t>
          </a:r>
        </a:p>
        <a:p>
          <a:pPr lvl="0"/>
          <a:r>
            <a:rPr lang="en-CA" sz="1100">
              <a:solidFill>
                <a:schemeClr val="dk1"/>
              </a:solidFill>
              <a:effectLst/>
              <a:latin typeface="+mn-lt"/>
              <a:ea typeface="+mn-ea"/>
              <a:cs typeface="+mn-cs"/>
            </a:rPr>
            <a:t>         MedRec Quality Audit Data Collection Tool</a:t>
          </a:r>
        </a:p>
        <a:p>
          <a:pPr lvl="0"/>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Data Collection Methodology</a:t>
          </a:r>
        </a:p>
        <a:p>
          <a:pPr lvl="0"/>
          <a:r>
            <a:rPr lang="en-CA" sz="1100">
              <a:solidFill>
                <a:schemeClr val="dk1"/>
              </a:solidFill>
              <a:effectLst/>
              <a:latin typeface="+mn-lt"/>
              <a:ea typeface="+mn-ea"/>
              <a:cs typeface="+mn-cs"/>
            </a:rPr>
            <a:t>      - Retrospective chart review to collect data.</a:t>
          </a:r>
        </a:p>
        <a:p>
          <a:pPr lvl="0"/>
          <a:r>
            <a:rPr lang="en-CA" sz="1100">
              <a:solidFill>
                <a:schemeClr val="dk1"/>
              </a:solidFill>
              <a:effectLst/>
              <a:latin typeface="+mn-lt"/>
              <a:ea typeface="+mn-ea"/>
              <a:cs typeface="+mn-cs"/>
            </a:rPr>
            <a:t>      - Collect information on the last 20 residents admitted/re-admitted within the last 6 months</a:t>
          </a:r>
        </a:p>
        <a:p>
          <a:pPr lvl="0"/>
          <a:r>
            <a:rPr lang="en-CA" sz="1100" baseline="0">
              <a:solidFill>
                <a:schemeClr val="dk1"/>
              </a:solidFill>
              <a:effectLst/>
              <a:latin typeface="+mn-lt"/>
              <a:ea typeface="+mn-ea"/>
              <a:cs typeface="+mn-cs"/>
            </a:rPr>
            <a:t>      - I</a:t>
          </a:r>
          <a:r>
            <a:rPr lang="en-CA" sz="1100">
              <a:solidFill>
                <a:schemeClr val="dk1"/>
              </a:solidFill>
              <a:effectLst/>
              <a:latin typeface="+mn-lt"/>
              <a:ea typeface="+mn-ea"/>
              <a:cs typeface="+mn-cs"/>
            </a:rPr>
            <a:t>f there are less than 20 residents admitted/readmitted in this time, proceed with the reduced number for the audit and do not extend past the 6 -month timeline.</a:t>
          </a:r>
        </a:p>
        <a:p>
          <a:pPr lvl="0"/>
          <a:r>
            <a:rPr lang="en-CA" sz="1100">
              <a:solidFill>
                <a:schemeClr val="dk1"/>
              </a:solidFill>
              <a:effectLst/>
              <a:latin typeface="+mn-lt"/>
              <a:ea typeface="+mn-ea"/>
              <a:cs typeface="+mn-cs"/>
            </a:rPr>
            <a:t>      - Some Homes may have less than 20 admissions/readmissions in 6 months; if more than 20, use the most recent ones. </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Instructions</a:t>
          </a:r>
        </a:p>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1. Using</a:t>
          </a:r>
          <a:r>
            <a:rPr lang="en-CA" sz="1100" baseline="0">
              <a:solidFill>
                <a:schemeClr val="dk1"/>
              </a:solidFill>
              <a:effectLst/>
              <a:latin typeface="+mn-lt"/>
              <a:ea typeface="+mn-ea"/>
              <a:cs typeface="+mn-cs"/>
            </a:rPr>
            <a:t> the MedRec Quality Audit Data Collection form, perform an audit of the last 20 residents admitted/re-admitted within the last 6 months. </a:t>
          </a:r>
        </a:p>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     Note: Home to keep a record of resident’s name for each chart audited in</a:t>
          </a:r>
          <a:r>
            <a:rPr lang="en-CA" sz="1100" baseline="0">
              <a:solidFill>
                <a:schemeClr val="dk1"/>
              </a:solidFill>
              <a:effectLst/>
              <a:latin typeface="+mn-lt"/>
              <a:ea typeface="+mn-ea"/>
              <a:cs typeface="+mn-cs"/>
            </a:rPr>
            <a:t> a seperate file.</a:t>
          </a:r>
        </a:p>
        <a:p>
          <a:pPr lvl="0"/>
          <a:r>
            <a:rPr lang="en-CA" sz="1100" baseline="0">
              <a:solidFill>
                <a:schemeClr val="dk1"/>
              </a:solidFill>
              <a:effectLst/>
              <a:latin typeface="+mn-lt"/>
              <a:ea typeface="+mn-ea"/>
              <a:cs typeface="+mn-cs"/>
            </a:rPr>
            <a:t>2. Transfer the data to the excel spreadsheet entitled "Baseline Audit" by selecting the appropriate answer from the drop down list.</a:t>
          </a:r>
        </a:p>
        <a:p>
          <a:pPr lvl="0"/>
          <a:r>
            <a:rPr lang="en-CA" sz="1100" baseline="0">
              <a:solidFill>
                <a:schemeClr val="dk1"/>
              </a:solidFill>
              <a:effectLst/>
              <a:latin typeface="+mn-lt"/>
              <a:ea typeface="+mn-ea"/>
              <a:cs typeface="+mn-cs"/>
            </a:rPr>
            <a:t>3. Save the file using the name of your organization and the date that the audit was completed as your file name.</a:t>
          </a:r>
        </a:p>
        <a:p>
          <a:pPr lvl="0"/>
          <a:r>
            <a:rPr lang="en-CA" sz="1100" baseline="0">
              <a:solidFill>
                <a:schemeClr val="dk1"/>
              </a:solidFill>
              <a:effectLst/>
              <a:latin typeface="+mn-lt"/>
              <a:ea typeface="+mn-ea"/>
              <a:cs typeface="+mn-cs"/>
            </a:rPr>
            <a:t>4. Send the file through the ISMP Canada file sharing folder that has been set up with your Home or email LTC@ismpcanada.ca.</a:t>
          </a:r>
          <a:endParaRPr lang="en-CA" sz="1100">
            <a:solidFill>
              <a:schemeClr val="dk1"/>
            </a:solidFill>
            <a:effectLst/>
            <a:latin typeface="+mn-lt"/>
            <a:ea typeface="+mn-ea"/>
            <a:cs typeface="+mn-cs"/>
          </a:endParaRPr>
        </a:p>
        <a:p>
          <a:pPr lvl="0"/>
          <a:endParaRPr lang="en-CA" sz="1100">
            <a:solidFill>
              <a:schemeClr val="dk1"/>
            </a:solidFill>
            <a:effectLst/>
            <a:latin typeface="+mn-lt"/>
            <a:ea typeface="+mn-ea"/>
            <a:cs typeface="+mn-cs"/>
          </a:endParaRPr>
        </a:p>
        <a:p>
          <a:pPr lvl="0"/>
          <a:endParaRPr lang="en-CA" sz="1100">
            <a:solidFill>
              <a:schemeClr val="dk1"/>
            </a:solidFill>
            <a:effectLst/>
            <a:latin typeface="+mn-lt"/>
            <a:ea typeface="+mn-ea"/>
            <a:cs typeface="+mn-cs"/>
          </a:endParaRPr>
        </a:p>
        <a:p>
          <a:pPr lvl="0"/>
          <a:endParaRPr lang="en-CA" sz="1100">
            <a:solidFill>
              <a:schemeClr val="dk1"/>
            </a:solidFill>
            <a:effectLst/>
            <a:latin typeface="+mn-lt"/>
            <a:ea typeface="+mn-ea"/>
            <a:cs typeface="+mn-cs"/>
          </a:endParaRPr>
        </a:p>
        <a:p>
          <a:endParaRPr lang="en-CA" sz="1100"/>
        </a:p>
        <a:p>
          <a:endParaRPr lang="en-CA" sz="1100"/>
        </a:p>
        <a:p>
          <a:pPr marL="0" marR="0" lvl="0" indent="0" defTabSz="914400" eaLnBrk="1" fontAlgn="auto" latinLnBrk="0" hangingPunct="1">
            <a:lnSpc>
              <a:spcPct val="100000"/>
            </a:lnSpc>
            <a:spcBef>
              <a:spcPts val="0"/>
            </a:spcBef>
            <a:spcAft>
              <a:spcPts val="0"/>
            </a:spcAft>
            <a:buClrTx/>
            <a:buSzTx/>
            <a:buFontTx/>
            <a:buNone/>
            <a:tabLst/>
            <a:defRPr/>
          </a:pPr>
          <a:r>
            <a:rPr lang="en-CA" sz="1100" i="1">
              <a:solidFill>
                <a:schemeClr val="dk1"/>
              </a:solidFill>
              <a:effectLst/>
              <a:latin typeface="+mn-lt"/>
              <a:ea typeface="+mn-ea"/>
              <a:cs typeface="+mn-cs"/>
            </a:rPr>
            <a:t>Adapted with permission from SHN! Medication Reconciliation Quality Audit Tool - Acute Care, Long-Term Care and Rehab Instructions and Legend for Completing the MedRec Quality Audit Form. Accessed: </a:t>
          </a:r>
          <a:r>
            <a:rPr lang="en-CA" sz="1100" i="1" u="sng">
              <a:solidFill>
                <a:schemeClr val="dk1"/>
              </a:solidFill>
              <a:effectLst/>
              <a:latin typeface="+mn-lt"/>
              <a:ea typeface="+mn-ea"/>
              <a:cs typeface="+mn-cs"/>
              <a:hlinkClick xmlns:r="http://schemas.openxmlformats.org/officeDocument/2006/relationships" r:id=""/>
            </a:rPr>
            <a:t>https://www.patientsafetyinstitute.ca/en/toolsResources/psm/Documents/Packages/MedRec/MedRec-LTC_Quality-Audit_Instructions.pdf</a:t>
          </a:r>
          <a:endParaRPr lang="en-CA" sz="1100">
            <a:solidFill>
              <a:schemeClr val="dk1"/>
            </a:solidFill>
            <a:effectLst/>
            <a:latin typeface="+mn-lt"/>
            <a:ea typeface="+mn-ea"/>
            <a:cs typeface="+mn-cs"/>
          </a:endParaRPr>
        </a:p>
        <a:p>
          <a:endParaRPr lang="en-CA" sz="1100"/>
        </a:p>
      </xdr:txBody>
    </xdr:sp>
    <xdr:clientData/>
  </xdr:twoCellAnchor>
  <xdr:twoCellAnchor editAs="oneCell">
    <xdr:from>
      <xdr:col>2</xdr:col>
      <xdr:colOff>0</xdr:colOff>
      <xdr:row>18</xdr:row>
      <xdr:rowOff>93130</xdr:rowOff>
    </xdr:from>
    <xdr:to>
      <xdr:col>3</xdr:col>
      <xdr:colOff>495300</xdr:colOff>
      <xdr:row>21</xdr:row>
      <xdr:rowOff>114534</xdr:rowOff>
    </xdr:to>
    <xdr:pic>
      <xdr:nvPicPr>
        <xdr:cNvPr id="4" name="Picture 3">
          <a:extLst>
            <a:ext uri="{FF2B5EF4-FFF2-40B4-BE49-F238E27FC236}">
              <a16:creationId xmlns:a16="http://schemas.microsoft.com/office/drawing/2014/main" id="{24363F00-F4FA-4DAE-BD12-D972E11901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3384970"/>
          <a:ext cx="1104900" cy="570044"/>
        </a:xfrm>
        <a:prstGeom prst="rect">
          <a:avLst/>
        </a:prstGeom>
      </xdr:spPr>
    </xdr:pic>
    <xdr:clientData/>
  </xdr:twoCellAnchor>
  <xdr:twoCellAnchor editAs="oneCell">
    <xdr:from>
      <xdr:col>4</xdr:col>
      <xdr:colOff>106680</xdr:colOff>
      <xdr:row>18</xdr:row>
      <xdr:rowOff>152400</xdr:rowOff>
    </xdr:from>
    <xdr:to>
      <xdr:col>6</xdr:col>
      <xdr:colOff>156210</xdr:colOff>
      <xdr:row>21</xdr:row>
      <xdr:rowOff>120015</xdr:rowOff>
    </xdr:to>
    <xdr:pic>
      <xdr:nvPicPr>
        <xdr:cNvPr id="5" name="Picture 4" descr="Text&#10;&#10;Description automatically generated with low confidence">
          <a:extLst>
            <a:ext uri="{FF2B5EF4-FFF2-40B4-BE49-F238E27FC236}">
              <a16:creationId xmlns:a16="http://schemas.microsoft.com/office/drawing/2014/main" id="{7B39B3A2-DD4A-4CE0-A8FB-34B3A52D5EF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5080" y="3444240"/>
          <a:ext cx="1268730" cy="516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54428</xdr:rowOff>
    </xdr:from>
    <xdr:to>
      <xdr:col>7</xdr:col>
      <xdr:colOff>575175</xdr:colOff>
      <xdr:row>22</xdr:row>
      <xdr:rowOff>13928</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EBCC80-2841-4C2E-83B1-4659EAB449CC}" name="Table1891011121314151617183" displayName="Table1891011121314151617183" ref="A2:F9" totalsRowShown="0" headerRowDxfId="7" dataDxfId="6">
  <autoFilter ref="A2:F9" xr:uid="{C1EBCC80-2841-4C2E-83B1-4659EAB449CC}"/>
  <tableColumns count="6">
    <tableColumn id="2" xr3:uid="{EFCC1FA7-43F6-4928-80E2-6C0A5D3E21F0}" name="Measure" dataDxfId="5"/>
    <tableColumn id="5" xr3:uid="{CAB0C5F1-7D0C-4E47-8B04-59CEF1DE280A}" name="Goal" dataDxfId="4"/>
    <tableColumn id="6" xr3:uid="{F5415E1D-1E78-4C18-BA92-1D47C44104CB}" name="Definition" dataDxfId="3"/>
    <tableColumn id="7" xr3:uid="{119ECF48-4B2D-4EA3-BD78-C9F1AB12D3FC}" name="Denominator" dataDxfId="2"/>
    <tableColumn id="8" xr3:uid="{FA492E6A-8523-44E5-B896-53171FA7F042}" name="Numerator" dataDxfId="1"/>
    <tableColumn id="9" xr3:uid="{EFFD5A69-6F96-4D7D-B301-59980F3D3C3A}" name="Bundle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03ED-7D18-423A-A27F-388A17A12F47}">
  <dimension ref="A1"/>
  <sheetViews>
    <sheetView topLeftCell="A13" workbookViewId="0">
      <selection activeCell="B19" sqref="B19"/>
    </sheetView>
  </sheetViews>
  <sheetFormatPr defaultRowHeight="14.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3.42578125" style="2" customWidth="1"/>
    <col min="9" max="9" width="11.28515625" style="2" customWidth="1"/>
    <col min="10" max="10" width="11.7109375" style="2" customWidth="1"/>
    <col min="11" max="11" width="15"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11C84787-498A-4B47-949E-27D0018A9341}">
      <formula1>"Acute,Home,Res Care,Other"</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3.7109375" style="2" customWidth="1"/>
    <col min="9" max="9" width="11.28515625" style="2" customWidth="1"/>
    <col min="10" max="10" width="12.7109375" style="2" customWidth="1"/>
    <col min="11" max="11" width="14"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BC420E6C-FFB1-4A0A-BE41-01ABC8FDCB65}">
      <formula1>"Acute,Home,Res Care,Other"</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3.7109375" style="2" customWidth="1"/>
    <col min="9" max="9" width="11.28515625" style="2" customWidth="1"/>
    <col min="10" max="10" width="16" style="2" customWidth="1"/>
    <col min="11" max="11" width="15.42578125"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18D366DD-F5BD-4EF2-8B2F-A0864F269EF2}">
      <formula1>"Acute,Home,Res Care,Other"</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5"/>
  <sheetViews>
    <sheetView zoomScaleNormal="100"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3.42578125" style="2" customWidth="1"/>
    <col min="9" max="9" width="11.28515625" style="2" customWidth="1"/>
    <col min="10" max="10" width="13.7109375" style="2" customWidth="1"/>
    <col min="11" max="11" width="14.28515625"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2996B32E-96C4-44F0-B60A-AA33333732F7}">
      <formula1>"Acute,Home,Res Care,Other"</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3.85546875" style="2" customWidth="1"/>
    <col min="9" max="9" width="11.28515625" style="2" customWidth="1"/>
    <col min="10" max="10" width="11.7109375" style="2" customWidth="1"/>
    <col min="11" max="11" width="14"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472E6639-2FBF-4C18-82CA-6A8A3F705E47}">
      <formula1>"Acute,Home,Res Care,Other"</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5"/>
  <sheetViews>
    <sheetView workbookViewId="0">
      <selection activeCell="D1" sqref="D1:D1048576"/>
    </sheetView>
  </sheetViews>
  <sheetFormatPr defaultRowHeight="14.45"/>
  <cols>
    <col min="1" max="1" width="8.85546875" style="1" customWidth="1"/>
    <col min="2" max="2" width="14" style="2" customWidth="1"/>
    <col min="3" max="3" width="11.28515625" customWidth="1"/>
    <col min="4" max="6" width="11.28515625" style="2" customWidth="1"/>
    <col min="7" max="7" width="13.7109375" style="2" customWidth="1"/>
    <col min="8" max="8" width="11.28515625" style="2" customWidth="1"/>
    <col min="9" max="9" width="12.28515625" style="2" customWidth="1"/>
    <col min="10" max="10" width="14.28515625" style="2" customWidth="1"/>
    <col min="11" max="12" width="11.28515625" style="2" customWidth="1"/>
  </cols>
  <sheetData>
    <row r="1" spans="1:12" s="9" customFormat="1" ht="172.9" customHeight="1" thickBot="1">
      <c r="A1" s="47"/>
      <c r="B1" s="15"/>
      <c r="C1" s="48" t="s">
        <v>93</v>
      </c>
      <c r="D1" s="6" t="s">
        <v>22</v>
      </c>
      <c r="E1" s="49" t="s">
        <v>95</v>
      </c>
      <c r="F1" s="49" t="s">
        <v>25</v>
      </c>
      <c r="G1" s="49" t="s">
        <v>27</v>
      </c>
      <c r="H1" s="49" t="s">
        <v>28</v>
      </c>
      <c r="I1" s="49" t="s">
        <v>29</v>
      </c>
      <c r="J1" s="6" t="s">
        <v>30</v>
      </c>
      <c r="K1" s="134" t="s">
        <v>0</v>
      </c>
      <c r="L1" s="135"/>
    </row>
    <row r="2" spans="1:12" ht="58.15" thickBot="1">
      <c r="A2" s="5" t="s">
        <v>105</v>
      </c>
      <c r="B2" s="6" t="s">
        <v>96</v>
      </c>
      <c r="C2" s="6" t="s">
        <v>97</v>
      </c>
      <c r="D2" s="13" t="s">
        <v>98</v>
      </c>
      <c r="E2" s="13" t="s">
        <v>42</v>
      </c>
      <c r="F2" s="13" t="s">
        <v>99</v>
      </c>
      <c r="G2" s="13" t="s">
        <v>42</v>
      </c>
      <c r="H2" s="13" t="s">
        <v>42</v>
      </c>
      <c r="I2" s="13" t="s">
        <v>44</v>
      </c>
      <c r="J2" s="13" t="s">
        <v>44</v>
      </c>
      <c r="K2" s="7" t="s">
        <v>2</v>
      </c>
      <c r="L2" s="8" t="s">
        <v>3</v>
      </c>
    </row>
    <row r="3" spans="1:12" ht="15" thickBot="1">
      <c r="A3" s="4">
        <v>1</v>
      </c>
      <c r="B3" s="12" t="str">
        <f>IF(COUNTBLANK(E3:J3)&lt;6,1,"")</f>
        <v/>
      </c>
      <c r="C3" s="3" t="s">
        <v>61</v>
      </c>
      <c r="D3" s="35"/>
      <c r="E3" s="35"/>
      <c r="F3" s="35"/>
      <c r="G3" s="35"/>
      <c r="H3" s="36"/>
      <c r="I3" s="36"/>
      <c r="J3" s="36"/>
      <c r="K3" s="10">
        <f>SUM(E3:I3)</f>
        <v>0</v>
      </c>
      <c r="L3" s="11">
        <f>IF(K3=5,1,0)</f>
        <v>0</v>
      </c>
    </row>
    <row r="4" spans="1:12" ht="15" thickBot="1">
      <c r="A4" s="4">
        <v>2</v>
      </c>
      <c r="B4" s="12" t="str">
        <f t="shared" ref="B4:B22" si="0">IF(COUNTBLANK(E4:J4)&lt;6,1,"")</f>
        <v/>
      </c>
      <c r="C4" s="3" t="s">
        <v>61</v>
      </c>
      <c r="D4" s="37"/>
      <c r="E4" s="37"/>
      <c r="F4" s="37"/>
      <c r="G4" s="37"/>
      <c r="H4" s="38"/>
      <c r="I4" s="38"/>
      <c r="J4" s="38"/>
      <c r="K4" s="10">
        <f t="shared" ref="K4:K22" si="1">SUM(E4:I4)</f>
        <v>0</v>
      </c>
      <c r="L4" s="11">
        <f t="shared" ref="L4:L22" si="2">IF(K4=5,1,0)</f>
        <v>0</v>
      </c>
    </row>
    <row r="5" spans="1:12" ht="15" thickBot="1">
      <c r="A5" s="4">
        <v>3</v>
      </c>
      <c r="B5" s="12" t="str">
        <f t="shared" si="0"/>
        <v/>
      </c>
      <c r="C5" s="3" t="s">
        <v>61</v>
      </c>
      <c r="D5" s="35"/>
      <c r="E5" s="35"/>
      <c r="F5" s="35"/>
      <c r="G5" s="35"/>
      <c r="H5" s="36"/>
      <c r="I5" s="36"/>
      <c r="J5" s="36"/>
      <c r="K5" s="10">
        <f t="shared" si="1"/>
        <v>0</v>
      </c>
      <c r="L5" s="11">
        <f t="shared" si="2"/>
        <v>0</v>
      </c>
    </row>
    <row r="6" spans="1:12" ht="15" thickBot="1">
      <c r="A6" s="4">
        <v>4</v>
      </c>
      <c r="B6" s="12" t="str">
        <f t="shared" si="0"/>
        <v/>
      </c>
      <c r="C6" s="3" t="s">
        <v>61</v>
      </c>
      <c r="D6" s="37"/>
      <c r="E6" s="37"/>
      <c r="F6" s="37"/>
      <c r="G6" s="37"/>
      <c r="H6" s="38"/>
      <c r="I6" s="38"/>
      <c r="J6" s="38"/>
      <c r="K6" s="10">
        <f t="shared" si="1"/>
        <v>0</v>
      </c>
      <c r="L6" s="11">
        <f t="shared" si="2"/>
        <v>0</v>
      </c>
    </row>
    <row r="7" spans="1:12" ht="15" thickBot="1">
      <c r="A7" s="4">
        <v>5</v>
      </c>
      <c r="B7" s="12" t="str">
        <f t="shared" si="0"/>
        <v/>
      </c>
      <c r="C7" s="3" t="s">
        <v>61</v>
      </c>
      <c r="D7" s="35"/>
      <c r="E7" s="35"/>
      <c r="F7" s="35"/>
      <c r="G7" s="35"/>
      <c r="H7" s="36"/>
      <c r="I7" s="36"/>
      <c r="J7" s="36"/>
      <c r="K7" s="10">
        <f t="shared" si="1"/>
        <v>0</v>
      </c>
      <c r="L7" s="11">
        <f t="shared" si="2"/>
        <v>0</v>
      </c>
    </row>
    <row r="8" spans="1:12" ht="15" thickBot="1">
      <c r="A8" s="4">
        <v>6</v>
      </c>
      <c r="B8" s="12" t="str">
        <f t="shared" si="0"/>
        <v/>
      </c>
      <c r="C8" s="3" t="s">
        <v>61</v>
      </c>
      <c r="D8" s="37"/>
      <c r="E8" s="37"/>
      <c r="F8" s="37"/>
      <c r="G8" s="37"/>
      <c r="H8" s="38"/>
      <c r="I8" s="38"/>
      <c r="J8" s="38"/>
      <c r="K8" s="10">
        <f t="shared" si="1"/>
        <v>0</v>
      </c>
      <c r="L8" s="11">
        <f t="shared" si="2"/>
        <v>0</v>
      </c>
    </row>
    <row r="9" spans="1:12" ht="15" thickBot="1">
      <c r="A9" s="4">
        <v>7</v>
      </c>
      <c r="B9" s="12" t="str">
        <f t="shared" si="0"/>
        <v/>
      </c>
      <c r="C9" s="3" t="s">
        <v>61</v>
      </c>
      <c r="D9" s="35"/>
      <c r="E9" s="35"/>
      <c r="F9" s="35"/>
      <c r="G9" s="35"/>
      <c r="H9" s="36"/>
      <c r="I9" s="36"/>
      <c r="J9" s="36"/>
      <c r="K9" s="10">
        <f t="shared" si="1"/>
        <v>0</v>
      </c>
      <c r="L9" s="11">
        <f t="shared" si="2"/>
        <v>0</v>
      </c>
    </row>
    <row r="10" spans="1:12" ht="15" thickBot="1">
      <c r="A10" s="4">
        <v>8</v>
      </c>
      <c r="B10" s="12" t="str">
        <f t="shared" si="0"/>
        <v/>
      </c>
      <c r="C10" s="3" t="s">
        <v>61</v>
      </c>
      <c r="D10" s="37"/>
      <c r="E10" s="37"/>
      <c r="F10" s="37"/>
      <c r="G10" s="37"/>
      <c r="H10" s="38"/>
      <c r="I10" s="38"/>
      <c r="J10" s="38"/>
      <c r="K10" s="10">
        <f t="shared" si="1"/>
        <v>0</v>
      </c>
      <c r="L10" s="11">
        <f t="shared" si="2"/>
        <v>0</v>
      </c>
    </row>
    <row r="11" spans="1:12" ht="15" thickBot="1">
      <c r="A11" s="4">
        <v>9</v>
      </c>
      <c r="B11" s="12" t="str">
        <f t="shared" si="0"/>
        <v/>
      </c>
      <c r="C11" s="3" t="s">
        <v>61</v>
      </c>
      <c r="D11" s="35"/>
      <c r="E11" s="35"/>
      <c r="F11" s="35"/>
      <c r="G11" s="35"/>
      <c r="H11" s="36"/>
      <c r="I11" s="36"/>
      <c r="J11" s="36"/>
      <c r="K11" s="10">
        <f t="shared" si="1"/>
        <v>0</v>
      </c>
      <c r="L11" s="11">
        <f t="shared" si="2"/>
        <v>0</v>
      </c>
    </row>
    <row r="12" spans="1:12" ht="15" thickBot="1">
      <c r="A12" s="4">
        <v>10</v>
      </c>
      <c r="B12" s="12" t="str">
        <f t="shared" si="0"/>
        <v/>
      </c>
      <c r="C12" s="3" t="s">
        <v>61</v>
      </c>
      <c r="D12" s="37"/>
      <c r="E12" s="37"/>
      <c r="F12" s="37"/>
      <c r="G12" s="37"/>
      <c r="H12" s="38"/>
      <c r="I12" s="38"/>
      <c r="J12" s="38"/>
      <c r="K12" s="10">
        <f t="shared" si="1"/>
        <v>0</v>
      </c>
      <c r="L12" s="11">
        <f t="shared" si="2"/>
        <v>0</v>
      </c>
    </row>
    <row r="13" spans="1:12" ht="15" thickBot="1">
      <c r="A13" s="4">
        <v>11</v>
      </c>
      <c r="B13" s="12" t="str">
        <f t="shared" si="0"/>
        <v/>
      </c>
      <c r="C13" s="3" t="s">
        <v>61</v>
      </c>
      <c r="D13" s="35"/>
      <c r="E13" s="35"/>
      <c r="F13" s="35"/>
      <c r="G13" s="35"/>
      <c r="H13" s="36"/>
      <c r="I13" s="36"/>
      <c r="J13" s="36"/>
      <c r="K13" s="10">
        <f t="shared" si="1"/>
        <v>0</v>
      </c>
      <c r="L13" s="11">
        <f t="shared" si="2"/>
        <v>0</v>
      </c>
    </row>
    <row r="14" spans="1:12" ht="15" thickBot="1">
      <c r="A14" s="4">
        <v>12</v>
      </c>
      <c r="B14" s="12" t="str">
        <f t="shared" si="0"/>
        <v/>
      </c>
      <c r="C14" s="3" t="s">
        <v>61</v>
      </c>
      <c r="D14" s="37"/>
      <c r="E14" s="37"/>
      <c r="F14" s="37"/>
      <c r="G14" s="37"/>
      <c r="H14" s="38"/>
      <c r="I14" s="38"/>
      <c r="J14" s="38"/>
      <c r="K14" s="10">
        <f t="shared" si="1"/>
        <v>0</v>
      </c>
      <c r="L14" s="11">
        <f t="shared" si="2"/>
        <v>0</v>
      </c>
    </row>
    <row r="15" spans="1:12" ht="15" thickBot="1">
      <c r="A15" s="4">
        <v>13</v>
      </c>
      <c r="B15" s="12" t="str">
        <f t="shared" si="0"/>
        <v/>
      </c>
      <c r="C15" s="3" t="s">
        <v>61</v>
      </c>
      <c r="D15" s="35"/>
      <c r="E15" s="35"/>
      <c r="F15" s="35"/>
      <c r="G15" s="35"/>
      <c r="H15" s="36"/>
      <c r="I15" s="36"/>
      <c r="J15" s="36"/>
      <c r="K15" s="10">
        <f t="shared" si="1"/>
        <v>0</v>
      </c>
      <c r="L15" s="11">
        <f t="shared" si="2"/>
        <v>0</v>
      </c>
    </row>
    <row r="16" spans="1:12" ht="15" thickBot="1">
      <c r="A16" s="4">
        <v>14</v>
      </c>
      <c r="B16" s="12" t="str">
        <f t="shared" si="0"/>
        <v/>
      </c>
      <c r="C16" s="3" t="s">
        <v>61</v>
      </c>
      <c r="D16" s="37"/>
      <c r="E16" s="37"/>
      <c r="F16" s="37"/>
      <c r="G16" s="37"/>
      <c r="H16" s="38"/>
      <c r="I16" s="38"/>
      <c r="J16" s="38"/>
      <c r="K16" s="10">
        <f t="shared" si="1"/>
        <v>0</v>
      </c>
      <c r="L16" s="11">
        <f t="shared" si="2"/>
        <v>0</v>
      </c>
    </row>
    <row r="17" spans="1:12" ht="15" thickBot="1">
      <c r="A17" s="4">
        <v>15</v>
      </c>
      <c r="B17" s="12" t="str">
        <f t="shared" si="0"/>
        <v/>
      </c>
      <c r="C17" s="3" t="s">
        <v>61</v>
      </c>
      <c r="D17" s="35"/>
      <c r="E17" s="35"/>
      <c r="F17" s="35"/>
      <c r="G17" s="35"/>
      <c r="H17" s="36"/>
      <c r="I17" s="36"/>
      <c r="J17" s="36"/>
      <c r="K17" s="10">
        <f t="shared" si="1"/>
        <v>0</v>
      </c>
      <c r="L17" s="11">
        <f t="shared" si="2"/>
        <v>0</v>
      </c>
    </row>
    <row r="18" spans="1:12" ht="15" thickBot="1">
      <c r="A18" s="4">
        <v>16</v>
      </c>
      <c r="B18" s="12" t="str">
        <f t="shared" si="0"/>
        <v/>
      </c>
      <c r="C18" s="3" t="s">
        <v>61</v>
      </c>
      <c r="D18" s="37"/>
      <c r="E18" s="37"/>
      <c r="F18" s="37"/>
      <c r="G18" s="37"/>
      <c r="H18" s="38"/>
      <c r="I18" s="38"/>
      <c r="J18" s="38"/>
      <c r="K18" s="10">
        <f t="shared" si="1"/>
        <v>0</v>
      </c>
      <c r="L18" s="11">
        <f t="shared" si="2"/>
        <v>0</v>
      </c>
    </row>
    <row r="19" spans="1:12" ht="15" thickBot="1">
      <c r="A19" s="4">
        <v>17</v>
      </c>
      <c r="B19" s="12" t="str">
        <f t="shared" si="0"/>
        <v/>
      </c>
      <c r="C19" s="3" t="s">
        <v>61</v>
      </c>
      <c r="D19" s="35"/>
      <c r="E19" s="35"/>
      <c r="F19" s="35"/>
      <c r="G19" s="35"/>
      <c r="H19" s="36"/>
      <c r="I19" s="36"/>
      <c r="J19" s="36"/>
      <c r="K19" s="10">
        <f t="shared" si="1"/>
        <v>0</v>
      </c>
      <c r="L19" s="11">
        <f t="shared" si="2"/>
        <v>0</v>
      </c>
    </row>
    <row r="20" spans="1:12" ht="15" thickBot="1">
      <c r="A20" s="4">
        <v>18</v>
      </c>
      <c r="B20" s="12" t="str">
        <f t="shared" si="0"/>
        <v/>
      </c>
      <c r="C20" s="3" t="s">
        <v>61</v>
      </c>
      <c r="D20" s="37"/>
      <c r="E20" s="37"/>
      <c r="F20" s="37"/>
      <c r="G20" s="37"/>
      <c r="H20" s="38"/>
      <c r="I20" s="38"/>
      <c r="J20" s="38"/>
      <c r="K20" s="10">
        <f t="shared" si="1"/>
        <v>0</v>
      </c>
      <c r="L20" s="11">
        <f t="shared" si="2"/>
        <v>0</v>
      </c>
    </row>
    <row r="21" spans="1:12" ht="15" thickBot="1">
      <c r="A21" s="4">
        <v>19</v>
      </c>
      <c r="B21" s="12" t="str">
        <f t="shared" si="0"/>
        <v/>
      </c>
      <c r="C21" s="3" t="s">
        <v>61</v>
      </c>
      <c r="D21" s="35"/>
      <c r="E21" s="35"/>
      <c r="F21" s="35"/>
      <c r="G21" s="35"/>
      <c r="H21" s="36"/>
      <c r="I21" s="36"/>
      <c r="J21" s="36"/>
      <c r="K21" s="10">
        <f t="shared" si="1"/>
        <v>0</v>
      </c>
      <c r="L21" s="11">
        <f t="shared" si="2"/>
        <v>0</v>
      </c>
    </row>
    <row r="22" spans="1:12" ht="15" thickBot="1">
      <c r="A22" s="4">
        <v>20</v>
      </c>
      <c r="B22" s="12" t="str">
        <f t="shared" si="0"/>
        <v/>
      </c>
      <c r="C22" s="3" t="s">
        <v>61</v>
      </c>
      <c r="D22" s="37"/>
      <c r="E22" s="37"/>
      <c r="F22" s="37"/>
      <c r="G22" s="37"/>
      <c r="H22" s="38"/>
      <c r="I22" s="38"/>
      <c r="J22" s="38"/>
      <c r="K22" s="10">
        <f t="shared" si="1"/>
        <v>0</v>
      </c>
      <c r="L22" s="11">
        <f t="shared" si="2"/>
        <v>0</v>
      </c>
    </row>
    <row r="23" spans="1:12" ht="15" thickBot="1">
      <c r="A23" s="26" t="s">
        <v>47</v>
      </c>
      <c r="B23" s="27">
        <f>SUM(B3:B22)</f>
        <v>0</v>
      </c>
      <c r="C23" s="28"/>
      <c r="D23" s="27">
        <f t="shared" ref="D23:I23" si="3">SUM(D3:D22)</f>
        <v>0</v>
      </c>
      <c r="E23" s="27">
        <f t="shared" si="3"/>
        <v>0</v>
      </c>
      <c r="F23" s="27">
        <f t="shared" si="3"/>
        <v>0</v>
      </c>
      <c r="G23" s="27">
        <f t="shared" si="3"/>
        <v>0</v>
      </c>
      <c r="H23" s="27">
        <f t="shared" si="3"/>
        <v>0</v>
      </c>
      <c r="I23" s="27">
        <f t="shared" si="3"/>
        <v>0</v>
      </c>
      <c r="J23" s="27">
        <f>SUM(J3:J22)</f>
        <v>0</v>
      </c>
      <c r="K23" s="29" t="e">
        <f>SUM(E23:I23)/B23</f>
        <v>#DIV/0!</v>
      </c>
      <c r="L23" s="30">
        <f>SUM(L3:L22)</f>
        <v>0</v>
      </c>
    </row>
    <row r="24" spans="1:12" ht="15" thickTop="1">
      <c r="A24" s="25" t="s">
        <v>48</v>
      </c>
      <c r="B24" s="20"/>
      <c r="C24" s="21" t="s">
        <v>100</v>
      </c>
      <c r="D24" s="22" t="e">
        <f>D23/COUNT(D3:D22)</f>
        <v>#DIV/0!</v>
      </c>
      <c r="E24" s="22" t="e">
        <f t="shared" ref="E24:I24" si="4">E23/$B$23</f>
        <v>#DIV/0!</v>
      </c>
      <c r="F24" s="22" t="e">
        <f t="shared" si="4"/>
        <v>#DIV/0!</v>
      </c>
      <c r="G24" s="22" t="e">
        <f t="shared" si="4"/>
        <v>#DIV/0!</v>
      </c>
      <c r="H24" s="22" t="e">
        <f t="shared" si="4"/>
        <v>#DIV/0!</v>
      </c>
      <c r="I24" s="22" t="e">
        <f t="shared" si="4"/>
        <v>#DIV/0!</v>
      </c>
      <c r="J24" s="22" t="e">
        <f>J23/$B$23</f>
        <v>#DIV/0!</v>
      </c>
      <c r="K24" s="31" t="e">
        <f>K23/5</f>
        <v>#DIV/0!</v>
      </c>
      <c r="L24" s="32" t="e">
        <f>L23/$B$23</f>
        <v>#DIV/0!</v>
      </c>
    </row>
    <row r="25" spans="1:12" ht="29.45" thickBot="1">
      <c r="A25" s="23" t="s">
        <v>49</v>
      </c>
      <c r="B25" s="17"/>
      <c r="C25" s="16"/>
      <c r="D25" s="14" t="s">
        <v>53</v>
      </c>
      <c r="E25" s="14" t="s">
        <v>57</v>
      </c>
      <c r="F25" s="14" t="s">
        <v>101</v>
      </c>
      <c r="G25" s="14" t="s">
        <v>102</v>
      </c>
      <c r="H25" s="14" t="s">
        <v>103</v>
      </c>
      <c r="I25" s="14" t="s">
        <v>104</v>
      </c>
      <c r="J25" s="34"/>
      <c r="K25" s="33" t="s">
        <v>55</v>
      </c>
      <c r="L25" s="24" t="s">
        <v>56</v>
      </c>
    </row>
  </sheetData>
  <sheetProtection sheet="1" objects="1" scenarios="1"/>
  <mergeCells count="1">
    <mergeCell ref="K1:L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49"/>
  <sheetViews>
    <sheetView zoomScaleNormal="100" workbookViewId="0">
      <selection activeCell="H27" sqref="H27"/>
    </sheetView>
  </sheetViews>
  <sheetFormatPr defaultRowHeight="14.45"/>
  <cols>
    <col min="2" max="3" width="15.42578125" customWidth="1"/>
  </cols>
  <sheetData>
    <row r="2" spans="4:4">
      <c r="D2" s="9"/>
    </row>
    <row r="26" spans="1:4" ht="15" thickBot="1"/>
    <row r="27" spans="1:4" ht="15" thickBot="1">
      <c r="B27" s="126" t="s">
        <v>0</v>
      </c>
      <c r="C27" s="127"/>
    </row>
    <row r="28" spans="1:4" ht="29.45" thickBot="1">
      <c r="A28" s="39" t="s">
        <v>1</v>
      </c>
      <c r="B28" s="7" t="s">
        <v>2</v>
      </c>
      <c r="C28" s="8" t="s">
        <v>3</v>
      </c>
      <c r="D28" s="40" t="s">
        <v>4</v>
      </c>
    </row>
    <row r="29" spans="1:4">
      <c r="A29" s="46" t="s">
        <v>5</v>
      </c>
      <c r="B29" s="18" t="e">
        <f>#REF!</f>
        <v>#REF!</v>
      </c>
      <c r="C29" s="19" t="e">
        <f>#REF!</f>
        <v>#REF!</v>
      </c>
      <c r="D29" s="19">
        <v>1</v>
      </c>
    </row>
    <row r="30" spans="1:4" ht="15" customHeight="1">
      <c r="A30" s="46" t="s">
        <v>6</v>
      </c>
      <c r="B30" s="18" t="e">
        <f>'Month 2'!$L$24</f>
        <v>#DIV/0!</v>
      </c>
      <c r="C30" s="19" t="e">
        <f>'Month 2'!$M$24</f>
        <v>#DIV/0!</v>
      </c>
      <c r="D30" s="19">
        <v>1</v>
      </c>
    </row>
    <row r="31" spans="1:4">
      <c r="A31" s="46" t="s">
        <v>7</v>
      </c>
      <c r="B31" s="18" t="e">
        <f>'Month 3'!$K$24</f>
        <v>#DIV/0!</v>
      </c>
      <c r="C31" s="19" t="e">
        <f>'Month 3'!$L$24</f>
        <v>#DIV/0!</v>
      </c>
      <c r="D31" s="19">
        <v>1</v>
      </c>
    </row>
    <row r="32" spans="1:4">
      <c r="A32" s="46" t="s">
        <v>8</v>
      </c>
      <c r="B32" s="42" t="e">
        <f>'Month 4'!$L$24</f>
        <v>#DIV/0!</v>
      </c>
      <c r="C32" s="43" t="e">
        <f>'Month 4'!$M$24</f>
        <v>#DIV/0!</v>
      </c>
      <c r="D32" s="19">
        <v>1</v>
      </c>
    </row>
    <row r="33" spans="1:4">
      <c r="A33" s="46" t="s">
        <v>9</v>
      </c>
      <c r="B33" s="42" t="e">
        <f>'Month 5'!$L$24</f>
        <v>#DIV/0!</v>
      </c>
      <c r="C33" s="43" t="e">
        <f>'Month 5'!$M$24</f>
        <v>#DIV/0!</v>
      </c>
      <c r="D33" s="19">
        <v>1</v>
      </c>
    </row>
    <row r="34" spans="1:4">
      <c r="A34" s="46" t="s">
        <v>10</v>
      </c>
      <c r="B34" s="42" t="e">
        <f>'Month 6'!$L$24</f>
        <v>#DIV/0!</v>
      </c>
      <c r="C34" s="43" t="e">
        <f>'Month 6'!$M$24</f>
        <v>#DIV/0!</v>
      </c>
      <c r="D34" s="19">
        <v>1</v>
      </c>
    </row>
    <row r="35" spans="1:4">
      <c r="A35" s="46" t="s">
        <v>11</v>
      </c>
      <c r="B35" s="42" t="e">
        <f>'Month 7'!$L$24</f>
        <v>#DIV/0!</v>
      </c>
      <c r="C35" s="43" t="e">
        <f>'Month 7'!$M$24</f>
        <v>#DIV/0!</v>
      </c>
      <c r="D35" s="19">
        <v>1</v>
      </c>
    </row>
    <row r="36" spans="1:4">
      <c r="A36" s="46" t="s">
        <v>12</v>
      </c>
      <c r="B36" s="42" t="e">
        <f>'Month 8'!$L$24</f>
        <v>#DIV/0!</v>
      </c>
      <c r="C36" s="43" t="e">
        <f>'Month 8'!$M$24</f>
        <v>#DIV/0!</v>
      </c>
      <c r="D36" s="19">
        <v>1</v>
      </c>
    </row>
    <row r="37" spans="1:4">
      <c r="A37" s="46" t="s">
        <v>13</v>
      </c>
      <c r="B37" s="42" t="e">
        <f>'Month 9'!$L$24</f>
        <v>#DIV/0!</v>
      </c>
      <c r="C37" s="43" t="e">
        <f>'Month 9'!$M$24</f>
        <v>#DIV/0!</v>
      </c>
      <c r="D37" s="19">
        <v>1</v>
      </c>
    </row>
    <row r="38" spans="1:4">
      <c r="A38" s="46" t="s">
        <v>14</v>
      </c>
      <c r="B38" s="42" t="e">
        <f>'Month 10'!$L$24</f>
        <v>#DIV/0!</v>
      </c>
      <c r="C38" s="43" t="e">
        <f>'Month 10'!$M$24</f>
        <v>#DIV/0!</v>
      </c>
      <c r="D38" s="19">
        <v>1</v>
      </c>
    </row>
    <row r="39" spans="1:4">
      <c r="A39" s="46" t="s">
        <v>15</v>
      </c>
      <c r="B39" s="42" t="e">
        <f>'Month 11'!$L$24</f>
        <v>#DIV/0!</v>
      </c>
      <c r="C39" s="43" t="e">
        <f>'Month 11'!$M$24</f>
        <v>#DIV/0!</v>
      </c>
      <c r="D39" s="19">
        <v>1</v>
      </c>
    </row>
    <row r="40" spans="1:4" ht="15" thickBot="1">
      <c r="A40" s="46" t="s">
        <v>16</v>
      </c>
      <c r="B40" s="44" t="e">
        <f>'Month 12'!$K$24</f>
        <v>#DIV/0!</v>
      </c>
      <c r="C40" s="45" t="e">
        <f>'Month 12'!$L$24</f>
        <v>#DIV/0!</v>
      </c>
      <c r="D40" s="41">
        <v>1</v>
      </c>
    </row>
    <row r="49" ht="15" customHeight="1"/>
  </sheetData>
  <mergeCells count="1">
    <mergeCell ref="B27:C27"/>
  </mergeCells>
  <phoneticPr fontId="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429C-DAA9-4581-947D-F5B76A3262DA}">
  <dimension ref="A1:Q27"/>
  <sheetViews>
    <sheetView tabSelected="1" topLeftCell="A2" zoomScale="85" zoomScaleNormal="85" workbookViewId="0">
      <selection activeCell="I3" sqref="I3"/>
    </sheetView>
  </sheetViews>
  <sheetFormatPr defaultRowHeight="14.45"/>
  <cols>
    <col min="1" max="1" width="8.85546875" style="1"/>
    <col min="2" max="2" width="11.28515625" style="62" customWidth="1"/>
    <col min="3" max="3" width="39.7109375" style="2" customWidth="1"/>
    <col min="4" max="4" width="11.28515625" style="2" hidden="1" customWidth="1"/>
    <col min="5" max="5" width="16.7109375" style="2" customWidth="1"/>
    <col min="6" max="6" width="12.28515625" style="2" hidden="1" customWidth="1"/>
    <col min="7" max="7" width="17.28515625" style="2" customWidth="1"/>
    <col min="8" max="8" width="17.140625" style="2" hidden="1" customWidth="1"/>
    <col min="9" max="9" width="14.42578125" style="2" customWidth="1"/>
    <col min="10" max="10" width="13.85546875" style="2" hidden="1" customWidth="1"/>
    <col min="11" max="11" width="13.7109375" style="2" customWidth="1"/>
    <col min="12" max="12" width="10" style="2" hidden="1" customWidth="1"/>
    <col min="13" max="13" width="15.5703125" style="2" customWidth="1"/>
    <col min="14" max="14" width="12.42578125" style="2" hidden="1" customWidth="1"/>
    <col min="15" max="15" width="15" style="2" customWidth="1"/>
    <col min="16" max="16" width="15" style="2" hidden="1" customWidth="1"/>
    <col min="17" max="17" width="26" style="2" customWidth="1"/>
  </cols>
  <sheetData>
    <row r="1" spans="1:17" ht="25.15" customHeight="1" thickBot="1">
      <c r="A1" s="128" t="s">
        <v>17</v>
      </c>
      <c r="B1" s="129"/>
      <c r="C1" s="129"/>
      <c r="D1" s="129"/>
      <c r="E1" s="129"/>
      <c r="F1" s="129"/>
      <c r="G1" s="129"/>
      <c r="H1" s="129"/>
      <c r="I1" s="129"/>
      <c r="J1" s="129"/>
      <c r="K1" s="129"/>
      <c r="L1" s="129"/>
      <c r="M1" s="129"/>
      <c r="N1" s="129"/>
      <c r="O1" s="129"/>
      <c r="P1" s="129"/>
      <c r="Q1" s="130"/>
    </row>
    <row r="2" spans="1:17" ht="36" customHeight="1" thickBot="1">
      <c r="A2" s="104"/>
      <c r="B2" s="105"/>
      <c r="C2" s="106" t="s">
        <v>18</v>
      </c>
      <c r="D2" s="98"/>
      <c r="E2" s="131" t="s">
        <v>19</v>
      </c>
      <c r="F2" s="132"/>
      <c r="G2" s="132"/>
      <c r="H2" s="132"/>
      <c r="I2" s="132"/>
      <c r="J2" s="132"/>
      <c r="K2" s="132"/>
      <c r="L2" s="132"/>
      <c r="M2" s="132"/>
      <c r="N2" s="132"/>
      <c r="O2" s="132"/>
      <c r="P2" s="132"/>
      <c r="Q2" s="133"/>
    </row>
    <row r="3" spans="1:17" s="9" customFormat="1" ht="115.9" thickBot="1">
      <c r="A3" s="107"/>
      <c r="B3" s="108" t="s">
        <v>20</v>
      </c>
      <c r="C3" s="71" t="s">
        <v>21</v>
      </c>
      <c r="D3" s="109" t="s">
        <v>22</v>
      </c>
      <c r="E3" s="73" t="s">
        <v>23</v>
      </c>
      <c r="F3" s="74" t="s">
        <v>23</v>
      </c>
      <c r="G3" s="74" t="s">
        <v>24</v>
      </c>
      <c r="H3" s="74" t="s">
        <v>25</v>
      </c>
      <c r="I3" s="74" t="s">
        <v>26</v>
      </c>
      <c r="J3" s="74" t="s">
        <v>27</v>
      </c>
      <c r="K3" s="74" t="s">
        <v>28</v>
      </c>
      <c r="L3" s="74" t="s">
        <v>28</v>
      </c>
      <c r="M3" s="74" t="s">
        <v>29</v>
      </c>
      <c r="N3" s="74" t="s">
        <v>29</v>
      </c>
      <c r="O3" s="74" t="s">
        <v>30</v>
      </c>
      <c r="P3" s="110" t="s">
        <v>30</v>
      </c>
      <c r="Q3" s="75" t="s">
        <v>0</v>
      </c>
    </row>
    <row r="4" spans="1:17" ht="106.5" customHeight="1" thickBot="1">
      <c r="A4" s="119" t="s">
        <v>31</v>
      </c>
      <c r="B4" s="108" t="s">
        <v>32</v>
      </c>
      <c r="C4" s="120" t="s">
        <v>33</v>
      </c>
      <c r="D4" s="121" t="s">
        <v>34</v>
      </c>
      <c r="E4" s="122" t="s">
        <v>35</v>
      </c>
      <c r="F4" s="123" t="s">
        <v>36</v>
      </c>
      <c r="G4" s="123" t="s">
        <v>37</v>
      </c>
      <c r="H4" s="123" t="s">
        <v>38</v>
      </c>
      <c r="I4" s="123" t="s">
        <v>39</v>
      </c>
      <c r="J4" s="123" t="s">
        <v>40</v>
      </c>
      <c r="K4" s="123" t="s">
        <v>41</v>
      </c>
      <c r="L4" s="123" t="s">
        <v>42</v>
      </c>
      <c r="M4" s="123" t="s">
        <v>43</v>
      </c>
      <c r="N4" s="123" t="s">
        <v>44</v>
      </c>
      <c r="O4" s="123" t="s">
        <v>45</v>
      </c>
      <c r="P4" s="124" t="s">
        <v>44</v>
      </c>
      <c r="Q4" s="125" t="s">
        <v>46</v>
      </c>
    </row>
    <row r="5" spans="1:17" ht="15" thickBot="1">
      <c r="A5" s="111">
        <v>1</v>
      </c>
      <c r="B5" s="112"/>
      <c r="C5" s="113"/>
      <c r="D5" s="114">
        <f>IF(C5="yes",1,0)</f>
        <v>0</v>
      </c>
      <c r="E5" s="115"/>
      <c r="F5" s="116">
        <f>IF(C5="No","Med Rec Not Done",IF(E5="Yes",1,0))</f>
        <v>0</v>
      </c>
      <c r="G5" s="117"/>
      <c r="H5" s="116">
        <f>IF(C5="No","Med Rec Not Done",IF(OR(G5="Yes",G5="Unable to Perform"),1,0))</f>
        <v>0</v>
      </c>
      <c r="I5" s="117"/>
      <c r="J5" s="116">
        <f>IF(C5="No","Med Rec Not Done",IF(I5="Yes",1,0))</f>
        <v>0</v>
      </c>
      <c r="K5" s="117"/>
      <c r="L5" s="116">
        <f>IF(C5="No","Med Rec Not Done",IF(K5="Yes",1,0))</f>
        <v>0</v>
      </c>
      <c r="M5" s="77"/>
      <c r="N5" s="116">
        <f>IF(C5="No","Med Rec Not Done",IF(OR(M5="Yes",M5="N/A"),1,0))</f>
        <v>0</v>
      </c>
      <c r="O5" s="77"/>
      <c r="P5" s="118">
        <f>IF(C5="No","Med Rec Not Done",IF(OR(O5="Yes",O5="N/A"),1,0))</f>
        <v>0</v>
      </c>
      <c r="Q5" s="102">
        <f>IF(C5="No","Med Rec Not Done",SUM(E5:P5))</f>
        <v>0</v>
      </c>
    </row>
    <row r="6" spans="1:17" ht="15" thickBot="1">
      <c r="A6" s="78">
        <v>2</v>
      </c>
      <c r="B6" s="67"/>
      <c r="C6" s="72"/>
      <c r="D6" s="94">
        <f t="shared" ref="D6:D24" si="0">IF(C6="yes",1,0)</f>
        <v>0</v>
      </c>
      <c r="E6" s="76"/>
      <c r="F6" s="61">
        <f t="shared" ref="F6:F24" si="1">IF(C6="No","Med Rec Not Done",IF(E6="Yes",1,0))</f>
        <v>0</v>
      </c>
      <c r="G6" s="35"/>
      <c r="H6" s="61">
        <f t="shared" ref="H6:H24" si="2">IF(C6="No","Med Rec Not Done",IF(OR(G6="Yes",G6="Unable to Perform"),1,0))</f>
        <v>0</v>
      </c>
      <c r="I6" s="35"/>
      <c r="J6" s="61">
        <f t="shared" ref="J6:J24" si="3">IF(C6="No","Med Rec Not Done",IF(I6="Yes",1,0))</f>
        <v>0</v>
      </c>
      <c r="K6" s="35"/>
      <c r="L6" s="61">
        <f t="shared" ref="L6:L24" si="4">IF(C6="No","Med Rec Not Done",IF(K6="Yes",1,0))</f>
        <v>0</v>
      </c>
      <c r="M6" s="36"/>
      <c r="N6" s="61">
        <f t="shared" ref="N6:N24" si="5">IF(C6="No","Med Rec Not Done",IF(OR(M6="Yes",M6="N/A"),1,0))</f>
        <v>0</v>
      </c>
      <c r="O6" s="36"/>
      <c r="P6" s="99">
        <f t="shared" ref="P6:P24" si="6">IF(C6="No","Med Rec Not Done",IF(OR(O6="Yes",O6="N/A"),1,0))</f>
        <v>0</v>
      </c>
      <c r="Q6" s="103">
        <f t="shared" ref="Q6:Q24" si="7">IF(C6="No","Med Rec Not Done",SUM(E6:P6))</f>
        <v>0</v>
      </c>
    </row>
    <row r="7" spans="1:17" ht="15" thickBot="1">
      <c r="A7" s="78">
        <v>3</v>
      </c>
      <c r="B7" s="67"/>
      <c r="C7" s="72"/>
      <c r="D7" s="94">
        <f t="shared" si="0"/>
        <v>0</v>
      </c>
      <c r="E7" s="76"/>
      <c r="F7" s="61">
        <f t="shared" si="1"/>
        <v>0</v>
      </c>
      <c r="G7" s="35"/>
      <c r="H7" s="61">
        <f t="shared" si="2"/>
        <v>0</v>
      </c>
      <c r="I7" s="35"/>
      <c r="J7" s="61">
        <f t="shared" si="3"/>
        <v>0</v>
      </c>
      <c r="K7" s="35"/>
      <c r="L7" s="61">
        <f t="shared" si="4"/>
        <v>0</v>
      </c>
      <c r="M7" s="36"/>
      <c r="N7" s="61">
        <f t="shared" si="5"/>
        <v>0</v>
      </c>
      <c r="O7" s="36"/>
      <c r="P7" s="99">
        <f t="shared" si="6"/>
        <v>0</v>
      </c>
      <c r="Q7" s="103">
        <f t="shared" si="7"/>
        <v>0</v>
      </c>
    </row>
    <row r="8" spans="1:17" ht="15" thickBot="1">
      <c r="A8" s="78">
        <v>4</v>
      </c>
      <c r="B8" s="67"/>
      <c r="C8" s="72"/>
      <c r="D8" s="94">
        <f t="shared" si="0"/>
        <v>0</v>
      </c>
      <c r="E8" s="76"/>
      <c r="F8" s="61">
        <f t="shared" si="1"/>
        <v>0</v>
      </c>
      <c r="G8" s="35"/>
      <c r="H8" s="61">
        <f t="shared" si="2"/>
        <v>0</v>
      </c>
      <c r="I8" s="35"/>
      <c r="J8" s="61">
        <f t="shared" si="3"/>
        <v>0</v>
      </c>
      <c r="K8" s="35"/>
      <c r="L8" s="61">
        <f t="shared" si="4"/>
        <v>0</v>
      </c>
      <c r="M8" s="36"/>
      <c r="N8" s="61">
        <f t="shared" si="5"/>
        <v>0</v>
      </c>
      <c r="O8" s="36"/>
      <c r="P8" s="99">
        <f t="shared" si="6"/>
        <v>0</v>
      </c>
      <c r="Q8" s="103">
        <f t="shared" si="7"/>
        <v>0</v>
      </c>
    </row>
    <row r="9" spans="1:17" ht="15" thickBot="1">
      <c r="A9" s="78">
        <v>5</v>
      </c>
      <c r="B9" s="67"/>
      <c r="C9" s="72"/>
      <c r="D9" s="94">
        <f t="shared" si="0"/>
        <v>0</v>
      </c>
      <c r="E9" s="76"/>
      <c r="F9" s="61">
        <f t="shared" si="1"/>
        <v>0</v>
      </c>
      <c r="G9" s="35"/>
      <c r="H9" s="61">
        <f t="shared" si="2"/>
        <v>0</v>
      </c>
      <c r="I9" s="35"/>
      <c r="J9" s="61">
        <f t="shared" si="3"/>
        <v>0</v>
      </c>
      <c r="K9" s="35"/>
      <c r="L9" s="61">
        <f t="shared" si="4"/>
        <v>0</v>
      </c>
      <c r="M9" s="36"/>
      <c r="N9" s="61">
        <f t="shared" si="5"/>
        <v>0</v>
      </c>
      <c r="O9" s="36"/>
      <c r="P9" s="99">
        <f t="shared" si="6"/>
        <v>0</v>
      </c>
      <c r="Q9" s="103">
        <f t="shared" si="7"/>
        <v>0</v>
      </c>
    </row>
    <row r="10" spans="1:17" ht="15" thickBot="1">
      <c r="A10" s="78">
        <v>6</v>
      </c>
      <c r="B10" s="67"/>
      <c r="C10" s="72"/>
      <c r="D10" s="94">
        <f t="shared" si="0"/>
        <v>0</v>
      </c>
      <c r="E10" s="76"/>
      <c r="F10" s="61">
        <f t="shared" si="1"/>
        <v>0</v>
      </c>
      <c r="G10" s="35"/>
      <c r="H10" s="61">
        <f t="shared" si="2"/>
        <v>0</v>
      </c>
      <c r="I10" s="35"/>
      <c r="J10" s="61">
        <f t="shared" si="3"/>
        <v>0</v>
      </c>
      <c r="K10" s="35"/>
      <c r="L10" s="61">
        <f t="shared" si="4"/>
        <v>0</v>
      </c>
      <c r="M10" s="36"/>
      <c r="N10" s="61">
        <f t="shared" si="5"/>
        <v>0</v>
      </c>
      <c r="O10" s="36"/>
      <c r="P10" s="99">
        <f t="shared" si="6"/>
        <v>0</v>
      </c>
      <c r="Q10" s="103">
        <f t="shared" si="7"/>
        <v>0</v>
      </c>
    </row>
    <row r="11" spans="1:17" ht="15" thickBot="1">
      <c r="A11" s="78">
        <v>7</v>
      </c>
      <c r="B11" s="67"/>
      <c r="C11" s="72"/>
      <c r="D11" s="94">
        <f t="shared" si="0"/>
        <v>0</v>
      </c>
      <c r="E11" s="76"/>
      <c r="F11" s="61">
        <f t="shared" si="1"/>
        <v>0</v>
      </c>
      <c r="G11" s="35"/>
      <c r="H11" s="61">
        <f t="shared" si="2"/>
        <v>0</v>
      </c>
      <c r="I11" s="35"/>
      <c r="J11" s="61">
        <f t="shared" si="3"/>
        <v>0</v>
      </c>
      <c r="K11" s="35"/>
      <c r="L11" s="61">
        <f t="shared" si="4"/>
        <v>0</v>
      </c>
      <c r="M11" s="36"/>
      <c r="N11" s="61">
        <f t="shared" si="5"/>
        <v>0</v>
      </c>
      <c r="O11" s="36"/>
      <c r="P11" s="99">
        <f t="shared" si="6"/>
        <v>0</v>
      </c>
      <c r="Q11" s="103">
        <f t="shared" si="7"/>
        <v>0</v>
      </c>
    </row>
    <row r="12" spans="1:17" ht="15" thickBot="1">
      <c r="A12" s="78">
        <v>8</v>
      </c>
      <c r="B12" s="67"/>
      <c r="C12" s="72"/>
      <c r="D12" s="94">
        <f t="shared" si="0"/>
        <v>0</v>
      </c>
      <c r="E12" s="76"/>
      <c r="F12" s="61">
        <f t="shared" si="1"/>
        <v>0</v>
      </c>
      <c r="G12" s="35"/>
      <c r="H12" s="61">
        <f t="shared" si="2"/>
        <v>0</v>
      </c>
      <c r="I12" s="35"/>
      <c r="J12" s="61">
        <f t="shared" si="3"/>
        <v>0</v>
      </c>
      <c r="K12" s="35"/>
      <c r="L12" s="61">
        <f t="shared" si="4"/>
        <v>0</v>
      </c>
      <c r="M12" s="36"/>
      <c r="N12" s="61">
        <f t="shared" si="5"/>
        <v>0</v>
      </c>
      <c r="O12" s="36"/>
      <c r="P12" s="99">
        <f t="shared" si="6"/>
        <v>0</v>
      </c>
      <c r="Q12" s="103">
        <f t="shared" si="7"/>
        <v>0</v>
      </c>
    </row>
    <row r="13" spans="1:17" ht="15" thickBot="1">
      <c r="A13" s="78">
        <v>9</v>
      </c>
      <c r="B13" s="67"/>
      <c r="C13" s="72"/>
      <c r="D13" s="94">
        <f t="shared" si="0"/>
        <v>0</v>
      </c>
      <c r="E13" s="76"/>
      <c r="F13" s="61">
        <f t="shared" si="1"/>
        <v>0</v>
      </c>
      <c r="G13" s="35"/>
      <c r="H13" s="61">
        <f t="shared" si="2"/>
        <v>0</v>
      </c>
      <c r="I13" s="35"/>
      <c r="J13" s="61">
        <f t="shared" si="3"/>
        <v>0</v>
      </c>
      <c r="K13" s="35"/>
      <c r="L13" s="61">
        <f t="shared" si="4"/>
        <v>0</v>
      </c>
      <c r="M13" s="36"/>
      <c r="N13" s="61">
        <f t="shared" si="5"/>
        <v>0</v>
      </c>
      <c r="O13" s="36"/>
      <c r="P13" s="99">
        <f t="shared" si="6"/>
        <v>0</v>
      </c>
      <c r="Q13" s="103">
        <f t="shared" si="7"/>
        <v>0</v>
      </c>
    </row>
    <row r="14" spans="1:17" ht="15" thickBot="1">
      <c r="A14" s="78">
        <v>10</v>
      </c>
      <c r="B14" s="67"/>
      <c r="C14" s="72"/>
      <c r="D14" s="94">
        <f t="shared" si="0"/>
        <v>0</v>
      </c>
      <c r="E14" s="76"/>
      <c r="F14" s="61">
        <f t="shared" si="1"/>
        <v>0</v>
      </c>
      <c r="G14" s="35"/>
      <c r="H14" s="61">
        <f t="shared" si="2"/>
        <v>0</v>
      </c>
      <c r="I14" s="35"/>
      <c r="J14" s="61">
        <f t="shared" si="3"/>
        <v>0</v>
      </c>
      <c r="K14" s="35"/>
      <c r="L14" s="61">
        <f t="shared" si="4"/>
        <v>0</v>
      </c>
      <c r="M14" s="36"/>
      <c r="N14" s="61">
        <f t="shared" si="5"/>
        <v>0</v>
      </c>
      <c r="O14" s="36"/>
      <c r="P14" s="99">
        <f t="shared" si="6"/>
        <v>0</v>
      </c>
      <c r="Q14" s="103">
        <f t="shared" si="7"/>
        <v>0</v>
      </c>
    </row>
    <row r="15" spans="1:17" ht="15" thickBot="1">
      <c r="A15" s="78">
        <v>11</v>
      </c>
      <c r="B15" s="67"/>
      <c r="C15" s="72"/>
      <c r="D15" s="94">
        <f t="shared" si="0"/>
        <v>0</v>
      </c>
      <c r="E15" s="76"/>
      <c r="F15" s="61">
        <f t="shared" si="1"/>
        <v>0</v>
      </c>
      <c r="G15" s="35"/>
      <c r="H15" s="61">
        <f t="shared" si="2"/>
        <v>0</v>
      </c>
      <c r="I15" s="35"/>
      <c r="J15" s="61">
        <f t="shared" si="3"/>
        <v>0</v>
      </c>
      <c r="K15" s="35"/>
      <c r="L15" s="61">
        <f t="shared" si="4"/>
        <v>0</v>
      </c>
      <c r="M15" s="36"/>
      <c r="N15" s="61">
        <f t="shared" si="5"/>
        <v>0</v>
      </c>
      <c r="O15" s="36"/>
      <c r="P15" s="99">
        <f t="shared" si="6"/>
        <v>0</v>
      </c>
      <c r="Q15" s="103">
        <f t="shared" si="7"/>
        <v>0</v>
      </c>
    </row>
    <row r="16" spans="1:17" ht="15" thickBot="1">
      <c r="A16" s="78">
        <v>12</v>
      </c>
      <c r="B16" s="67"/>
      <c r="C16" s="72"/>
      <c r="D16" s="94">
        <f t="shared" si="0"/>
        <v>0</v>
      </c>
      <c r="E16" s="76"/>
      <c r="F16" s="61">
        <f t="shared" si="1"/>
        <v>0</v>
      </c>
      <c r="G16" s="35"/>
      <c r="H16" s="61">
        <f t="shared" si="2"/>
        <v>0</v>
      </c>
      <c r="I16" s="35"/>
      <c r="J16" s="61">
        <f t="shared" si="3"/>
        <v>0</v>
      </c>
      <c r="K16" s="35"/>
      <c r="L16" s="61">
        <f t="shared" si="4"/>
        <v>0</v>
      </c>
      <c r="M16" s="36"/>
      <c r="N16" s="61">
        <f t="shared" si="5"/>
        <v>0</v>
      </c>
      <c r="O16" s="36"/>
      <c r="P16" s="99">
        <f t="shared" si="6"/>
        <v>0</v>
      </c>
      <c r="Q16" s="103">
        <f t="shared" si="7"/>
        <v>0</v>
      </c>
    </row>
    <row r="17" spans="1:17" ht="15" thickBot="1">
      <c r="A17" s="78">
        <v>13</v>
      </c>
      <c r="B17" s="67"/>
      <c r="C17" s="72"/>
      <c r="D17" s="94">
        <f t="shared" si="0"/>
        <v>0</v>
      </c>
      <c r="E17" s="76"/>
      <c r="F17" s="61">
        <f t="shared" si="1"/>
        <v>0</v>
      </c>
      <c r="G17" s="35"/>
      <c r="H17" s="61">
        <f t="shared" si="2"/>
        <v>0</v>
      </c>
      <c r="I17" s="35"/>
      <c r="J17" s="61">
        <f t="shared" si="3"/>
        <v>0</v>
      </c>
      <c r="K17" s="35"/>
      <c r="L17" s="61">
        <f t="shared" si="4"/>
        <v>0</v>
      </c>
      <c r="M17" s="36"/>
      <c r="N17" s="61">
        <f t="shared" si="5"/>
        <v>0</v>
      </c>
      <c r="O17" s="36"/>
      <c r="P17" s="99">
        <f t="shared" si="6"/>
        <v>0</v>
      </c>
      <c r="Q17" s="103">
        <f t="shared" si="7"/>
        <v>0</v>
      </c>
    </row>
    <row r="18" spans="1:17" ht="15" thickBot="1">
      <c r="A18" s="78">
        <v>14</v>
      </c>
      <c r="B18" s="67"/>
      <c r="C18" s="72"/>
      <c r="D18" s="94">
        <f t="shared" si="0"/>
        <v>0</v>
      </c>
      <c r="E18" s="76"/>
      <c r="F18" s="61">
        <f t="shared" si="1"/>
        <v>0</v>
      </c>
      <c r="G18" s="35"/>
      <c r="H18" s="61">
        <f t="shared" si="2"/>
        <v>0</v>
      </c>
      <c r="I18" s="35"/>
      <c r="J18" s="61">
        <f t="shared" si="3"/>
        <v>0</v>
      </c>
      <c r="K18" s="35"/>
      <c r="L18" s="61">
        <f t="shared" si="4"/>
        <v>0</v>
      </c>
      <c r="M18" s="36"/>
      <c r="N18" s="61">
        <f t="shared" si="5"/>
        <v>0</v>
      </c>
      <c r="O18" s="36"/>
      <c r="P18" s="99">
        <f t="shared" si="6"/>
        <v>0</v>
      </c>
      <c r="Q18" s="103">
        <f t="shared" si="7"/>
        <v>0</v>
      </c>
    </row>
    <row r="19" spans="1:17" ht="15" thickBot="1">
      <c r="A19" s="78">
        <v>15</v>
      </c>
      <c r="B19" s="67"/>
      <c r="C19" s="72"/>
      <c r="D19" s="94">
        <f t="shared" si="0"/>
        <v>0</v>
      </c>
      <c r="E19" s="76"/>
      <c r="F19" s="61">
        <f t="shared" si="1"/>
        <v>0</v>
      </c>
      <c r="G19" s="35"/>
      <c r="H19" s="61">
        <f t="shared" si="2"/>
        <v>0</v>
      </c>
      <c r="I19" s="35"/>
      <c r="J19" s="61">
        <f t="shared" si="3"/>
        <v>0</v>
      </c>
      <c r="K19" s="35"/>
      <c r="L19" s="61">
        <f t="shared" si="4"/>
        <v>0</v>
      </c>
      <c r="M19" s="36"/>
      <c r="N19" s="61">
        <f t="shared" si="5"/>
        <v>0</v>
      </c>
      <c r="O19" s="36"/>
      <c r="P19" s="99">
        <f t="shared" si="6"/>
        <v>0</v>
      </c>
      <c r="Q19" s="103">
        <f t="shared" si="7"/>
        <v>0</v>
      </c>
    </row>
    <row r="20" spans="1:17" ht="15" thickBot="1">
      <c r="A20" s="78">
        <v>16</v>
      </c>
      <c r="B20" s="67"/>
      <c r="C20" s="72"/>
      <c r="D20" s="94">
        <f t="shared" si="0"/>
        <v>0</v>
      </c>
      <c r="E20" s="76"/>
      <c r="F20" s="61">
        <f t="shared" si="1"/>
        <v>0</v>
      </c>
      <c r="G20" s="35"/>
      <c r="H20" s="61">
        <f t="shared" si="2"/>
        <v>0</v>
      </c>
      <c r="I20" s="35"/>
      <c r="J20" s="61">
        <f t="shared" si="3"/>
        <v>0</v>
      </c>
      <c r="K20" s="35"/>
      <c r="L20" s="61">
        <f t="shared" si="4"/>
        <v>0</v>
      </c>
      <c r="M20" s="36"/>
      <c r="N20" s="61">
        <f t="shared" si="5"/>
        <v>0</v>
      </c>
      <c r="O20" s="36"/>
      <c r="P20" s="99">
        <f t="shared" si="6"/>
        <v>0</v>
      </c>
      <c r="Q20" s="103">
        <f t="shared" si="7"/>
        <v>0</v>
      </c>
    </row>
    <row r="21" spans="1:17" ht="15" thickBot="1">
      <c r="A21" s="78">
        <v>17</v>
      </c>
      <c r="B21" s="67"/>
      <c r="C21" s="72"/>
      <c r="D21" s="94">
        <f t="shared" si="0"/>
        <v>0</v>
      </c>
      <c r="E21" s="76"/>
      <c r="F21" s="61">
        <f t="shared" si="1"/>
        <v>0</v>
      </c>
      <c r="G21" s="35"/>
      <c r="H21" s="61">
        <f t="shared" si="2"/>
        <v>0</v>
      </c>
      <c r="I21" s="35"/>
      <c r="J21" s="61">
        <f t="shared" si="3"/>
        <v>0</v>
      </c>
      <c r="K21" s="35"/>
      <c r="L21" s="61">
        <f t="shared" si="4"/>
        <v>0</v>
      </c>
      <c r="M21" s="36"/>
      <c r="N21" s="61">
        <f t="shared" si="5"/>
        <v>0</v>
      </c>
      <c r="O21" s="36"/>
      <c r="P21" s="99">
        <f t="shared" si="6"/>
        <v>0</v>
      </c>
      <c r="Q21" s="103">
        <f t="shared" si="7"/>
        <v>0</v>
      </c>
    </row>
    <row r="22" spans="1:17" ht="15" thickBot="1">
      <c r="A22" s="78">
        <v>18</v>
      </c>
      <c r="B22" s="67"/>
      <c r="C22" s="72"/>
      <c r="D22" s="94">
        <f t="shared" si="0"/>
        <v>0</v>
      </c>
      <c r="E22" s="76"/>
      <c r="F22" s="61">
        <f t="shared" si="1"/>
        <v>0</v>
      </c>
      <c r="G22" s="35"/>
      <c r="H22" s="61">
        <f t="shared" si="2"/>
        <v>0</v>
      </c>
      <c r="I22" s="35"/>
      <c r="J22" s="61">
        <f t="shared" si="3"/>
        <v>0</v>
      </c>
      <c r="K22" s="35"/>
      <c r="L22" s="61">
        <f t="shared" si="4"/>
        <v>0</v>
      </c>
      <c r="M22" s="36"/>
      <c r="N22" s="61">
        <f t="shared" si="5"/>
        <v>0</v>
      </c>
      <c r="O22" s="36"/>
      <c r="P22" s="99">
        <f t="shared" si="6"/>
        <v>0</v>
      </c>
      <c r="Q22" s="103">
        <f t="shared" si="7"/>
        <v>0</v>
      </c>
    </row>
    <row r="23" spans="1:17" ht="15" thickBot="1">
      <c r="A23" s="78">
        <v>19</v>
      </c>
      <c r="B23" s="67"/>
      <c r="C23" s="72"/>
      <c r="D23" s="94">
        <f t="shared" si="0"/>
        <v>0</v>
      </c>
      <c r="E23" s="76"/>
      <c r="F23" s="61">
        <f t="shared" si="1"/>
        <v>0</v>
      </c>
      <c r="G23" s="35"/>
      <c r="H23" s="61">
        <f t="shared" si="2"/>
        <v>0</v>
      </c>
      <c r="I23" s="35"/>
      <c r="J23" s="61">
        <f t="shared" si="3"/>
        <v>0</v>
      </c>
      <c r="K23" s="35"/>
      <c r="L23" s="61">
        <f t="shared" si="4"/>
        <v>0</v>
      </c>
      <c r="M23" s="36"/>
      <c r="N23" s="61">
        <f t="shared" si="5"/>
        <v>0</v>
      </c>
      <c r="O23" s="36"/>
      <c r="P23" s="99">
        <f t="shared" si="6"/>
        <v>0</v>
      </c>
      <c r="Q23" s="103">
        <f t="shared" si="7"/>
        <v>0</v>
      </c>
    </row>
    <row r="24" spans="1:17" ht="15" thickBot="1">
      <c r="A24" s="78">
        <v>20</v>
      </c>
      <c r="B24" s="67"/>
      <c r="C24" s="72"/>
      <c r="D24" s="94">
        <f t="shared" si="0"/>
        <v>0</v>
      </c>
      <c r="E24" s="76"/>
      <c r="F24" s="61">
        <f t="shared" si="1"/>
        <v>0</v>
      </c>
      <c r="G24" s="35"/>
      <c r="H24" s="61">
        <f t="shared" si="2"/>
        <v>0</v>
      </c>
      <c r="I24" s="35"/>
      <c r="J24" s="61">
        <f t="shared" si="3"/>
        <v>0</v>
      </c>
      <c r="K24" s="35"/>
      <c r="L24" s="61">
        <f t="shared" si="4"/>
        <v>0</v>
      </c>
      <c r="M24" s="36"/>
      <c r="N24" s="61">
        <f t="shared" si="5"/>
        <v>0</v>
      </c>
      <c r="O24" s="36"/>
      <c r="P24" s="99">
        <f t="shared" si="6"/>
        <v>0</v>
      </c>
      <c r="Q24" s="103">
        <f t="shared" si="7"/>
        <v>0</v>
      </c>
    </row>
    <row r="25" spans="1:17" ht="15" thickBot="1">
      <c r="A25" s="26" t="s">
        <v>47</v>
      </c>
      <c r="B25" s="68"/>
      <c r="C25" s="79">
        <f>SUM(D5:D24)</f>
        <v>0</v>
      </c>
      <c r="D25" s="95"/>
      <c r="E25" s="80">
        <f>SUM(F5:F24)</f>
        <v>0</v>
      </c>
      <c r="F25" s="81"/>
      <c r="G25" s="81">
        <f>SUM(H5:H24)</f>
        <v>0</v>
      </c>
      <c r="H25" s="81"/>
      <c r="I25" s="81">
        <f>SUM(J5:J24)</f>
        <v>0</v>
      </c>
      <c r="J25" s="81"/>
      <c r="K25" s="81">
        <f>SUM(L5:L24)</f>
        <v>0</v>
      </c>
      <c r="L25" s="81"/>
      <c r="M25" s="81">
        <f>SUM(N5:N24)</f>
        <v>0</v>
      </c>
      <c r="N25" s="81"/>
      <c r="O25" s="81">
        <f>SUM(P5:P24)</f>
        <v>0</v>
      </c>
      <c r="P25" s="100"/>
      <c r="Q25" s="82">
        <f>SUM(Q5:Q24)</f>
        <v>0</v>
      </c>
    </row>
    <row r="26" spans="1:17" ht="15.6" thickTop="1" thickBot="1">
      <c r="A26" s="25" t="s">
        <v>48</v>
      </c>
      <c r="B26" s="69"/>
      <c r="C26" s="89" t="e">
        <f>C25/COUNTA(B5:B24)</f>
        <v>#DIV/0!</v>
      </c>
      <c r="D26" s="96"/>
      <c r="E26" s="90" t="e">
        <f>E25/COUNTA(B5:B24)</f>
        <v>#DIV/0!</v>
      </c>
      <c r="F26" s="91"/>
      <c r="G26" s="92" t="e">
        <f>G25/COUNTA(B5:B24)</f>
        <v>#DIV/0!</v>
      </c>
      <c r="H26" s="91"/>
      <c r="I26" s="92" t="e">
        <f>I25/COUNTA(B5:B24)</f>
        <v>#DIV/0!</v>
      </c>
      <c r="J26" s="91"/>
      <c r="K26" s="92" t="e">
        <f>K25/COUNTA(B5:B24)</f>
        <v>#DIV/0!</v>
      </c>
      <c r="L26" s="91"/>
      <c r="M26" s="92" t="e">
        <f>M25/COUNTA(B5:B24)</f>
        <v>#DIV/0!</v>
      </c>
      <c r="N26" s="91"/>
      <c r="O26" s="92" t="e">
        <f>O25/COUNTA(B5:B24)</f>
        <v>#DIV/0!</v>
      </c>
      <c r="P26" s="101"/>
      <c r="Q26" s="93" t="e">
        <f>(Q25/((COUNTA(B5:B24)*6)))</f>
        <v>#DIV/0!</v>
      </c>
    </row>
    <row r="27" spans="1:17" ht="15" thickBot="1">
      <c r="A27" s="23" t="s">
        <v>49</v>
      </c>
      <c r="B27" s="70"/>
      <c r="C27" s="83" t="s">
        <v>50</v>
      </c>
      <c r="D27" s="97"/>
      <c r="E27" s="84" t="s">
        <v>51</v>
      </c>
      <c r="F27" s="85"/>
      <c r="G27" s="85" t="s">
        <v>52</v>
      </c>
      <c r="H27" s="85"/>
      <c r="I27" s="85" t="s">
        <v>53</v>
      </c>
      <c r="J27" s="85"/>
      <c r="K27" s="85" t="s">
        <v>54</v>
      </c>
      <c r="L27" s="85"/>
      <c r="M27" s="85" t="s">
        <v>55</v>
      </c>
      <c r="N27" s="86"/>
      <c r="O27" s="86" t="s">
        <v>56</v>
      </c>
      <c r="P27" s="87"/>
      <c r="Q27" s="88" t="s">
        <v>57</v>
      </c>
    </row>
  </sheetData>
  <sheetProtection algorithmName="SHA-512" hashValue="SN2FtNB4y6nU+8lXA+yyYX6AQBdB560t3karnfPTY+RQGO1jYKr7eDMNldZ5lou19g/EOrbU02ZZMcz87cFhlQ==" saltValue="HNBSu26s2RV7WOXL2/voVw==" spinCount="100000" sheet="1" objects="1" scenarios="1"/>
  <mergeCells count="2">
    <mergeCell ref="A1:Q1"/>
    <mergeCell ref="E2:Q2"/>
  </mergeCells>
  <dataValidations count="7">
    <dataValidation type="list" allowBlank="1" showInputMessage="1" showErrorMessage="1" sqref="B5:B24" xr:uid="{73CBF1BD-821D-496C-B3FA-5782618844B7}">
      <formula1>"Acute, Home, Res Care, Other"</formula1>
    </dataValidation>
    <dataValidation type="list" allowBlank="1" showInputMessage="1" showErrorMessage="1" error="Delete and select from drop down list." sqref="I5:I24 K5:K24" xr:uid="{C26B44E7-1E39-4737-AEA6-4A7B4888629E}">
      <formula1>"Yes,No"</formula1>
    </dataValidation>
    <dataValidation type="list" allowBlank="1" showInputMessage="1" showErrorMessage="1" error="Delete and select from drop down list." sqref="M5:M24" xr:uid="{DF26315C-E800-419D-A54E-4E2D10DEEC98}">
      <formula1>"Yes, N/A, No, Unclear"</formula1>
    </dataValidation>
    <dataValidation type="list" allowBlank="1" showInputMessage="1" showErrorMessage="1" error="Delete and select from drop down list." sqref="E5:E24" xr:uid="{56252634-93C7-4829-8CF2-1704BBBA4EB4}">
      <formula1>"Yes, No, Unclear"</formula1>
    </dataValidation>
    <dataValidation type="list" allowBlank="1" showInputMessage="1" showErrorMessage="1" error="Delete and select from drop down list." sqref="G5:G24" xr:uid="{AE8251B6-D8E9-4BCF-B91F-B06CA794E96B}">
      <formula1>"Yes, No, Unclear, Unable to Perform"</formula1>
    </dataValidation>
    <dataValidation type="list" allowBlank="1" showInputMessage="1" showErrorMessage="1" sqref="O5:O24" xr:uid="{5C30807E-94D5-4351-92F5-7C3286B8BBFD}">
      <formula1>"Yes,N/A, No, Unclear"</formula1>
    </dataValidation>
    <dataValidation type="list" allowBlank="1" showInputMessage="1" showErrorMessage="1" error="Delete and select from drop down list" sqref="C5:C24" xr:uid="{409DA770-68FD-48B2-AED2-5E78490DA45D}">
      <formula1>"Yes, No (done after 48 hours),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CF57-975E-467F-931C-8065546332B5}">
  <dimension ref="A1:F10"/>
  <sheetViews>
    <sheetView workbookViewId="0">
      <selection activeCell="A4" sqref="A4:XFD4"/>
    </sheetView>
  </sheetViews>
  <sheetFormatPr defaultColWidth="9.140625" defaultRowHeight="14.45"/>
  <cols>
    <col min="1" max="1" width="40.7109375" style="54" customWidth="1"/>
    <col min="2" max="2" width="20.7109375" style="51" customWidth="1"/>
    <col min="3" max="3" width="50.7109375" style="52" customWidth="1"/>
    <col min="4" max="5" width="40.7109375" style="52" customWidth="1"/>
    <col min="6" max="6" width="100.7109375" style="53" customWidth="1"/>
    <col min="7" max="16384" width="9.140625" style="53"/>
  </cols>
  <sheetData>
    <row r="1" spans="1:6" ht="18">
      <c r="A1" s="50" t="s">
        <v>58</v>
      </c>
    </row>
    <row r="2" spans="1:6" s="56" customFormat="1">
      <c r="A2" s="54" t="s">
        <v>49</v>
      </c>
      <c r="B2" s="55" t="s">
        <v>4</v>
      </c>
      <c r="C2" s="54" t="s">
        <v>59</v>
      </c>
      <c r="D2" s="54" t="s">
        <v>60</v>
      </c>
      <c r="E2" s="54" t="s">
        <v>61</v>
      </c>
      <c r="F2" s="56" t="s">
        <v>62</v>
      </c>
    </row>
    <row r="3" spans="1:6" ht="100.9">
      <c r="A3" s="57" t="s">
        <v>63</v>
      </c>
      <c r="B3" s="60">
        <v>1</v>
      </c>
      <c r="C3" s="58" t="s">
        <v>64</v>
      </c>
      <c r="D3" s="58" t="s">
        <v>65</v>
      </c>
      <c r="E3" s="58" t="s">
        <v>66</v>
      </c>
      <c r="F3" s="59" t="s">
        <v>67</v>
      </c>
    </row>
    <row r="4" spans="1:6" ht="72">
      <c r="A4" s="57" t="s">
        <v>68</v>
      </c>
      <c r="B4" s="60">
        <v>1</v>
      </c>
      <c r="C4" s="58" t="s">
        <v>69</v>
      </c>
      <c r="D4" s="58" t="s">
        <v>70</v>
      </c>
      <c r="E4" s="58" t="s">
        <v>71</v>
      </c>
      <c r="F4" s="59"/>
    </row>
    <row r="5" spans="1:6" ht="72">
      <c r="A5" s="57" t="s">
        <v>72</v>
      </c>
      <c r="B5" s="60">
        <v>1</v>
      </c>
      <c r="C5" s="58" t="s">
        <v>73</v>
      </c>
      <c r="D5" s="58" t="s">
        <v>70</v>
      </c>
      <c r="E5" s="58" t="s">
        <v>74</v>
      </c>
      <c r="F5" s="59"/>
    </row>
    <row r="6" spans="1:6" ht="86.45">
      <c r="A6" s="57" t="s">
        <v>75</v>
      </c>
      <c r="B6" s="60">
        <v>1</v>
      </c>
      <c r="C6" s="58" t="s">
        <v>76</v>
      </c>
      <c r="D6" s="58" t="s">
        <v>77</v>
      </c>
      <c r="E6" s="58" t="s">
        <v>78</v>
      </c>
      <c r="F6" s="59"/>
    </row>
    <row r="7" spans="1:6" ht="72">
      <c r="A7" s="57" t="s">
        <v>79</v>
      </c>
      <c r="B7" s="60">
        <v>1</v>
      </c>
      <c r="C7" s="58" t="s">
        <v>80</v>
      </c>
      <c r="D7" s="58" t="s">
        <v>77</v>
      </c>
      <c r="E7" s="58" t="s">
        <v>81</v>
      </c>
      <c r="F7" s="59"/>
    </row>
    <row r="8" spans="1:6" ht="86.45">
      <c r="A8" s="57" t="s">
        <v>82</v>
      </c>
      <c r="B8" s="60">
        <v>1</v>
      </c>
      <c r="C8" s="58" t="s">
        <v>83</v>
      </c>
      <c r="D8" s="58" t="s">
        <v>77</v>
      </c>
      <c r="E8" s="58" t="s">
        <v>84</v>
      </c>
      <c r="F8" s="59"/>
    </row>
    <row r="9" spans="1:6" ht="72">
      <c r="A9" s="63" t="s">
        <v>85</v>
      </c>
      <c r="B9" s="64">
        <v>1</v>
      </c>
      <c r="C9" s="65" t="s">
        <v>86</v>
      </c>
      <c r="D9" s="65" t="s">
        <v>87</v>
      </c>
      <c r="E9" s="65" t="s">
        <v>88</v>
      </c>
      <c r="F9" s="66"/>
    </row>
    <row r="10" spans="1:6" ht="72">
      <c r="A10" s="57" t="s">
        <v>89</v>
      </c>
      <c r="B10" s="60">
        <v>1</v>
      </c>
      <c r="C10" s="58" t="s">
        <v>90</v>
      </c>
      <c r="D10" s="58" t="s">
        <v>91</v>
      </c>
      <c r="E10" s="58" t="s">
        <v>92</v>
      </c>
      <c r="F10" s="59"/>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workbookViewId="0">
      <selection activeCell="E3" sqref="E3"/>
    </sheetView>
  </sheetViews>
  <sheetFormatPr defaultRowHeight="14.45"/>
  <cols>
    <col min="1" max="1" width="8.85546875" style="1" customWidth="1"/>
    <col min="2" max="2" width="14" style="2" customWidth="1"/>
    <col min="3" max="4" width="11.28515625" customWidth="1"/>
    <col min="5" max="7" width="11.28515625" style="2" customWidth="1"/>
    <col min="8" max="8" width="13.7109375" style="2" customWidth="1"/>
    <col min="9" max="9" width="11.28515625" style="2" customWidth="1"/>
    <col min="10" max="10" width="12.7109375" style="2" customWidth="1"/>
    <col min="11" max="11" width="14.5703125"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07531191-B75F-408B-AF42-EDB555CA65FF}">
      <formula1>"Acute,Home,Res Care,Other"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6" width="11.28515625" style="2" customWidth="1"/>
    <col min="7" max="7" width="13.85546875" style="2" customWidth="1"/>
    <col min="8" max="8" width="11.28515625" style="2" customWidth="1"/>
    <col min="9" max="9" width="12.42578125" style="2" customWidth="1"/>
    <col min="10" max="10" width="15" style="2" customWidth="1"/>
    <col min="11" max="12" width="11.28515625" style="2" customWidth="1"/>
  </cols>
  <sheetData>
    <row r="1" spans="1:12" s="9" customFormat="1" ht="172.9" customHeight="1" thickBot="1">
      <c r="A1" s="47"/>
      <c r="B1" s="15"/>
      <c r="C1" s="48" t="s">
        <v>93</v>
      </c>
      <c r="D1" s="48" t="s">
        <v>94</v>
      </c>
      <c r="E1" s="49" t="s">
        <v>95</v>
      </c>
      <c r="F1" s="49" t="s">
        <v>25</v>
      </c>
      <c r="G1" s="49" t="s">
        <v>27</v>
      </c>
      <c r="H1" s="49" t="s">
        <v>28</v>
      </c>
      <c r="I1" s="49" t="s">
        <v>29</v>
      </c>
      <c r="J1" s="6" t="s">
        <v>30</v>
      </c>
      <c r="K1" s="134" t="s">
        <v>0</v>
      </c>
      <c r="L1" s="135"/>
    </row>
    <row r="2" spans="1:12" ht="58.15" thickBot="1">
      <c r="A2" s="5" t="s">
        <v>31</v>
      </c>
      <c r="B2" s="6" t="s">
        <v>96</v>
      </c>
      <c r="C2" s="6" t="s">
        <v>97</v>
      </c>
      <c r="D2" s="6" t="s">
        <v>32</v>
      </c>
      <c r="E2" s="13" t="s">
        <v>42</v>
      </c>
      <c r="F2" s="13" t="s">
        <v>99</v>
      </c>
      <c r="G2" s="13" t="s">
        <v>42</v>
      </c>
      <c r="H2" s="13" t="s">
        <v>42</v>
      </c>
      <c r="I2" s="13" t="s">
        <v>44</v>
      </c>
      <c r="J2" s="13" t="s">
        <v>44</v>
      </c>
      <c r="K2" s="7" t="s">
        <v>2</v>
      </c>
      <c r="L2" s="8" t="s">
        <v>3</v>
      </c>
    </row>
    <row r="3" spans="1:12" ht="15" thickBot="1">
      <c r="A3" s="4">
        <v>1</v>
      </c>
      <c r="B3" s="12" t="str">
        <f>IF(COUNTBLANK(E3:J3)&lt;6,1,"")</f>
        <v/>
      </c>
      <c r="C3" s="3" t="s">
        <v>61</v>
      </c>
      <c r="D3" s="3"/>
      <c r="E3" s="35"/>
      <c r="F3" s="35"/>
      <c r="G3" s="35"/>
      <c r="H3" s="36"/>
      <c r="I3" s="36"/>
      <c r="J3" s="36"/>
      <c r="K3" s="10">
        <f>SUM(E3:I3)</f>
        <v>0</v>
      </c>
      <c r="L3" s="11">
        <f>IF(K3=5,1,0)</f>
        <v>0</v>
      </c>
    </row>
    <row r="4" spans="1:12" ht="15" thickBot="1">
      <c r="A4" s="4">
        <v>2</v>
      </c>
      <c r="B4" s="12" t="str">
        <f t="shared" ref="B4:B22" si="0">IF(COUNTBLANK(E4:J4)&lt;6,1,"")</f>
        <v/>
      </c>
      <c r="C4" s="3" t="s">
        <v>61</v>
      </c>
      <c r="D4" s="3"/>
      <c r="E4" s="37"/>
      <c r="F4" s="37"/>
      <c r="G4" s="37"/>
      <c r="H4" s="38"/>
      <c r="I4" s="38"/>
      <c r="J4" s="38"/>
      <c r="K4" s="10">
        <f t="shared" ref="K4:K22" si="1">SUM(E4:I4)</f>
        <v>0</v>
      </c>
      <c r="L4" s="11">
        <f t="shared" ref="L4:L22" si="2">IF(K4=5,1,0)</f>
        <v>0</v>
      </c>
    </row>
    <row r="5" spans="1:12" ht="15" thickBot="1">
      <c r="A5" s="4">
        <v>3</v>
      </c>
      <c r="B5" s="12" t="str">
        <f t="shared" si="0"/>
        <v/>
      </c>
      <c r="C5" s="3" t="s">
        <v>61</v>
      </c>
      <c r="D5" s="3"/>
      <c r="E5" s="35"/>
      <c r="F5" s="35"/>
      <c r="G5" s="35"/>
      <c r="H5" s="36"/>
      <c r="I5" s="36"/>
      <c r="J5" s="36"/>
      <c r="K5" s="10">
        <f t="shared" si="1"/>
        <v>0</v>
      </c>
      <c r="L5" s="11">
        <f t="shared" si="2"/>
        <v>0</v>
      </c>
    </row>
    <row r="6" spans="1:12" ht="15" thickBot="1">
      <c r="A6" s="4">
        <v>4</v>
      </c>
      <c r="B6" s="12" t="str">
        <f t="shared" si="0"/>
        <v/>
      </c>
      <c r="C6" s="3" t="s">
        <v>61</v>
      </c>
      <c r="D6" s="3"/>
      <c r="E6" s="37"/>
      <c r="F6" s="37"/>
      <c r="G6" s="37"/>
      <c r="H6" s="38"/>
      <c r="I6" s="38"/>
      <c r="J6" s="38"/>
      <c r="K6" s="10">
        <f t="shared" si="1"/>
        <v>0</v>
      </c>
      <c r="L6" s="11">
        <f t="shared" si="2"/>
        <v>0</v>
      </c>
    </row>
    <row r="7" spans="1:12" ht="15" thickBot="1">
      <c r="A7" s="4">
        <v>5</v>
      </c>
      <c r="B7" s="12" t="str">
        <f t="shared" si="0"/>
        <v/>
      </c>
      <c r="C7" s="3" t="s">
        <v>61</v>
      </c>
      <c r="D7" s="3"/>
      <c r="E7" s="35"/>
      <c r="F7" s="35"/>
      <c r="G7" s="35"/>
      <c r="H7" s="36"/>
      <c r="I7" s="36"/>
      <c r="J7" s="36"/>
      <c r="K7" s="10">
        <f t="shared" si="1"/>
        <v>0</v>
      </c>
      <c r="L7" s="11">
        <f t="shared" si="2"/>
        <v>0</v>
      </c>
    </row>
    <row r="8" spans="1:12" ht="15" thickBot="1">
      <c r="A8" s="4">
        <v>6</v>
      </c>
      <c r="B8" s="12" t="str">
        <f t="shared" si="0"/>
        <v/>
      </c>
      <c r="C8" s="3" t="s">
        <v>61</v>
      </c>
      <c r="D8" s="3"/>
      <c r="E8" s="37"/>
      <c r="F8" s="37"/>
      <c r="G8" s="37"/>
      <c r="H8" s="38"/>
      <c r="I8" s="38"/>
      <c r="J8" s="38"/>
      <c r="K8" s="10">
        <f t="shared" si="1"/>
        <v>0</v>
      </c>
      <c r="L8" s="11">
        <f t="shared" si="2"/>
        <v>0</v>
      </c>
    </row>
    <row r="9" spans="1:12" ht="15" thickBot="1">
      <c r="A9" s="4">
        <v>7</v>
      </c>
      <c r="B9" s="12" t="str">
        <f t="shared" si="0"/>
        <v/>
      </c>
      <c r="C9" s="3" t="s">
        <v>61</v>
      </c>
      <c r="D9" s="3"/>
      <c r="E9" s="35"/>
      <c r="F9" s="35"/>
      <c r="G9" s="35"/>
      <c r="H9" s="36"/>
      <c r="I9" s="36"/>
      <c r="J9" s="36"/>
      <c r="K9" s="10">
        <f t="shared" si="1"/>
        <v>0</v>
      </c>
      <c r="L9" s="11">
        <f t="shared" si="2"/>
        <v>0</v>
      </c>
    </row>
    <row r="10" spans="1:12" ht="15" thickBot="1">
      <c r="A10" s="4">
        <v>8</v>
      </c>
      <c r="B10" s="12" t="str">
        <f t="shared" si="0"/>
        <v/>
      </c>
      <c r="C10" s="3" t="s">
        <v>61</v>
      </c>
      <c r="D10" s="3"/>
      <c r="E10" s="37"/>
      <c r="F10" s="37"/>
      <c r="G10" s="37"/>
      <c r="H10" s="38"/>
      <c r="I10" s="38"/>
      <c r="J10" s="38"/>
      <c r="K10" s="10">
        <f t="shared" si="1"/>
        <v>0</v>
      </c>
      <c r="L10" s="11">
        <f t="shared" si="2"/>
        <v>0</v>
      </c>
    </row>
    <row r="11" spans="1:12" ht="15" thickBot="1">
      <c r="A11" s="4">
        <v>9</v>
      </c>
      <c r="B11" s="12" t="str">
        <f t="shared" si="0"/>
        <v/>
      </c>
      <c r="C11" s="3" t="s">
        <v>61</v>
      </c>
      <c r="D11" s="3"/>
      <c r="E11" s="35"/>
      <c r="F11" s="35"/>
      <c r="G11" s="35"/>
      <c r="H11" s="36"/>
      <c r="I11" s="36"/>
      <c r="J11" s="36"/>
      <c r="K11" s="10">
        <f t="shared" si="1"/>
        <v>0</v>
      </c>
      <c r="L11" s="11">
        <f t="shared" si="2"/>
        <v>0</v>
      </c>
    </row>
    <row r="12" spans="1:12" ht="15" thickBot="1">
      <c r="A12" s="4">
        <v>10</v>
      </c>
      <c r="B12" s="12" t="str">
        <f t="shared" si="0"/>
        <v/>
      </c>
      <c r="C12" s="3" t="s">
        <v>61</v>
      </c>
      <c r="D12" s="3"/>
      <c r="E12" s="37"/>
      <c r="F12" s="37"/>
      <c r="G12" s="37"/>
      <c r="H12" s="38"/>
      <c r="I12" s="38"/>
      <c r="J12" s="38"/>
      <c r="K12" s="10">
        <f t="shared" si="1"/>
        <v>0</v>
      </c>
      <c r="L12" s="11">
        <f t="shared" si="2"/>
        <v>0</v>
      </c>
    </row>
    <row r="13" spans="1:12" ht="15" thickBot="1">
      <c r="A13" s="4">
        <v>11</v>
      </c>
      <c r="B13" s="12" t="str">
        <f t="shared" si="0"/>
        <v/>
      </c>
      <c r="C13" s="3" t="s">
        <v>61</v>
      </c>
      <c r="D13" s="3"/>
      <c r="E13" s="35"/>
      <c r="F13" s="35"/>
      <c r="G13" s="35"/>
      <c r="H13" s="36"/>
      <c r="I13" s="36"/>
      <c r="J13" s="36"/>
      <c r="K13" s="10">
        <f t="shared" si="1"/>
        <v>0</v>
      </c>
      <c r="L13" s="11">
        <f t="shared" si="2"/>
        <v>0</v>
      </c>
    </row>
    <row r="14" spans="1:12" ht="15" thickBot="1">
      <c r="A14" s="4">
        <v>12</v>
      </c>
      <c r="B14" s="12" t="str">
        <f t="shared" si="0"/>
        <v/>
      </c>
      <c r="C14" s="3" t="s">
        <v>61</v>
      </c>
      <c r="D14" s="3"/>
      <c r="E14" s="37"/>
      <c r="F14" s="37"/>
      <c r="G14" s="37"/>
      <c r="H14" s="38"/>
      <c r="I14" s="38"/>
      <c r="J14" s="38"/>
      <c r="K14" s="10">
        <f t="shared" si="1"/>
        <v>0</v>
      </c>
      <c r="L14" s="11">
        <f t="shared" si="2"/>
        <v>0</v>
      </c>
    </row>
    <row r="15" spans="1:12" ht="15" thickBot="1">
      <c r="A15" s="4">
        <v>13</v>
      </c>
      <c r="B15" s="12" t="str">
        <f t="shared" si="0"/>
        <v/>
      </c>
      <c r="C15" s="3" t="s">
        <v>61</v>
      </c>
      <c r="D15" s="3"/>
      <c r="E15" s="35"/>
      <c r="F15" s="35"/>
      <c r="G15" s="35"/>
      <c r="H15" s="36"/>
      <c r="I15" s="36"/>
      <c r="J15" s="36"/>
      <c r="K15" s="10">
        <f t="shared" si="1"/>
        <v>0</v>
      </c>
      <c r="L15" s="11">
        <f t="shared" si="2"/>
        <v>0</v>
      </c>
    </row>
    <row r="16" spans="1:12" ht="15" thickBot="1">
      <c r="A16" s="4">
        <v>14</v>
      </c>
      <c r="B16" s="12" t="str">
        <f t="shared" si="0"/>
        <v/>
      </c>
      <c r="C16" s="3" t="s">
        <v>61</v>
      </c>
      <c r="D16" s="3"/>
      <c r="E16" s="37"/>
      <c r="F16" s="37"/>
      <c r="G16" s="37"/>
      <c r="H16" s="38"/>
      <c r="I16" s="38"/>
      <c r="J16" s="38"/>
      <c r="K16" s="10">
        <f t="shared" si="1"/>
        <v>0</v>
      </c>
      <c r="L16" s="11">
        <f t="shared" si="2"/>
        <v>0</v>
      </c>
    </row>
    <row r="17" spans="1:12" ht="15" thickBot="1">
      <c r="A17" s="4">
        <v>15</v>
      </c>
      <c r="B17" s="12" t="str">
        <f t="shared" si="0"/>
        <v/>
      </c>
      <c r="C17" s="3" t="s">
        <v>61</v>
      </c>
      <c r="D17" s="3"/>
      <c r="E17" s="35"/>
      <c r="F17" s="35"/>
      <c r="G17" s="35"/>
      <c r="H17" s="36"/>
      <c r="I17" s="36"/>
      <c r="J17" s="36"/>
      <c r="K17" s="10">
        <f t="shared" si="1"/>
        <v>0</v>
      </c>
      <c r="L17" s="11">
        <f t="shared" si="2"/>
        <v>0</v>
      </c>
    </row>
    <row r="18" spans="1:12" ht="15" thickBot="1">
      <c r="A18" s="4">
        <v>16</v>
      </c>
      <c r="B18" s="12" t="str">
        <f t="shared" si="0"/>
        <v/>
      </c>
      <c r="C18" s="3" t="s">
        <v>61</v>
      </c>
      <c r="D18" s="3"/>
      <c r="E18" s="37"/>
      <c r="F18" s="37"/>
      <c r="G18" s="37"/>
      <c r="H18" s="38"/>
      <c r="I18" s="38"/>
      <c r="J18" s="38"/>
      <c r="K18" s="10">
        <f t="shared" si="1"/>
        <v>0</v>
      </c>
      <c r="L18" s="11">
        <f t="shared" si="2"/>
        <v>0</v>
      </c>
    </row>
    <row r="19" spans="1:12" ht="15" thickBot="1">
      <c r="A19" s="4">
        <v>17</v>
      </c>
      <c r="B19" s="12" t="str">
        <f t="shared" si="0"/>
        <v/>
      </c>
      <c r="C19" s="3" t="s">
        <v>61</v>
      </c>
      <c r="D19" s="3"/>
      <c r="E19" s="35"/>
      <c r="F19" s="35"/>
      <c r="G19" s="35"/>
      <c r="H19" s="36"/>
      <c r="I19" s="36"/>
      <c r="J19" s="36"/>
      <c r="K19" s="10">
        <f t="shared" si="1"/>
        <v>0</v>
      </c>
      <c r="L19" s="11">
        <f t="shared" si="2"/>
        <v>0</v>
      </c>
    </row>
    <row r="20" spans="1:12" ht="15" thickBot="1">
      <c r="A20" s="4">
        <v>18</v>
      </c>
      <c r="B20" s="12" t="str">
        <f t="shared" si="0"/>
        <v/>
      </c>
      <c r="C20" s="3" t="s">
        <v>61</v>
      </c>
      <c r="D20" s="3"/>
      <c r="E20" s="37"/>
      <c r="F20" s="37"/>
      <c r="G20" s="37"/>
      <c r="H20" s="38"/>
      <c r="I20" s="38"/>
      <c r="J20" s="38"/>
      <c r="K20" s="10">
        <f t="shared" si="1"/>
        <v>0</v>
      </c>
      <c r="L20" s="11">
        <f t="shared" si="2"/>
        <v>0</v>
      </c>
    </row>
    <row r="21" spans="1:12" ht="15" thickBot="1">
      <c r="A21" s="4">
        <v>19</v>
      </c>
      <c r="B21" s="12" t="str">
        <f t="shared" si="0"/>
        <v/>
      </c>
      <c r="C21" s="3" t="s">
        <v>61</v>
      </c>
      <c r="D21" s="3"/>
      <c r="E21" s="35"/>
      <c r="F21" s="35"/>
      <c r="G21" s="35"/>
      <c r="H21" s="36"/>
      <c r="I21" s="36"/>
      <c r="J21" s="36"/>
      <c r="K21" s="10">
        <f t="shared" si="1"/>
        <v>0</v>
      </c>
      <c r="L21" s="11">
        <f t="shared" si="2"/>
        <v>0</v>
      </c>
    </row>
    <row r="22" spans="1:12" ht="15" thickBot="1">
      <c r="A22" s="4">
        <v>20</v>
      </c>
      <c r="B22" s="12" t="str">
        <f t="shared" si="0"/>
        <v/>
      </c>
      <c r="C22" s="3" t="s">
        <v>61</v>
      </c>
      <c r="D22" s="3"/>
      <c r="E22" s="37"/>
      <c r="F22" s="37"/>
      <c r="G22" s="37"/>
      <c r="H22" s="38"/>
      <c r="I22" s="38"/>
      <c r="J22" s="38"/>
      <c r="K22" s="10">
        <f t="shared" si="1"/>
        <v>0</v>
      </c>
      <c r="L22" s="11">
        <f t="shared" si="2"/>
        <v>0</v>
      </c>
    </row>
    <row r="23" spans="1:12" ht="15" thickBot="1">
      <c r="A23" s="26" t="s">
        <v>47</v>
      </c>
      <c r="B23" s="27">
        <f>SUM(B3:B22)</f>
        <v>0</v>
      </c>
      <c r="C23" s="28"/>
      <c r="D23" s="28"/>
      <c r="E23" s="27">
        <f t="shared" ref="E23:I23" si="3">SUM(E3:E22)</f>
        <v>0</v>
      </c>
      <c r="F23" s="27">
        <f t="shared" si="3"/>
        <v>0</v>
      </c>
      <c r="G23" s="27">
        <f t="shared" si="3"/>
        <v>0</v>
      </c>
      <c r="H23" s="27">
        <f t="shared" si="3"/>
        <v>0</v>
      </c>
      <c r="I23" s="27">
        <f t="shared" si="3"/>
        <v>0</v>
      </c>
      <c r="J23" s="27">
        <f>SUM(J3:J22)</f>
        <v>0</v>
      </c>
      <c r="K23" s="29" t="e">
        <f>SUM(E23:I23)/B23</f>
        <v>#DIV/0!</v>
      </c>
      <c r="L23" s="30">
        <f>SUM(L3:L22)</f>
        <v>0</v>
      </c>
    </row>
    <row r="24" spans="1:12" ht="15" thickTop="1">
      <c r="A24" s="25" t="s">
        <v>48</v>
      </c>
      <c r="B24" s="20"/>
      <c r="C24" s="21" t="s">
        <v>100</v>
      </c>
      <c r="D24" s="21"/>
      <c r="E24" s="22" t="e">
        <f t="shared" ref="E24:I24" si="4">E23/$B$23</f>
        <v>#DIV/0!</v>
      </c>
      <c r="F24" s="22" t="e">
        <f t="shared" si="4"/>
        <v>#DIV/0!</v>
      </c>
      <c r="G24" s="22" t="e">
        <f t="shared" si="4"/>
        <v>#DIV/0!</v>
      </c>
      <c r="H24" s="22" t="e">
        <f t="shared" si="4"/>
        <v>#DIV/0!</v>
      </c>
      <c r="I24" s="22" t="e">
        <f t="shared" si="4"/>
        <v>#DIV/0!</v>
      </c>
      <c r="J24" s="22" t="e">
        <f>J23/$B$23</f>
        <v>#DIV/0!</v>
      </c>
      <c r="K24" s="31" t="e">
        <f>K23/5</f>
        <v>#DIV/0!</v>
      </c>
      <c r="L24" s="32" t="e">
        <f>L23/$B$23</f>
        <v>#DIV/0!</v>
      </c>
    </row>
    <row r="25" spans="1:12" ht="29.45" thickBot="1">
      <c r="A25" s="23" t="s">
        <v>49</v>
      </c>
      <c r="B25" s="17"/>
      <c r="C25" s="16"/>
      <c r="D25" s="16"/>
      <c r="E25" s="14" t="s">
        <v>57</v>
      </c>
      <c r="F25" s="14" t="s">
        <v>101</v>
      </c>
      <c r="G25" s="14" t="s">
        <v>102</v>
      </c>
      <c r="H25" s="14" t="s">
        <v>103</v>
      </c>
      <c r="I25" s="14" t="s">
        <v>104</v>
      </c>
      <c r="J25" s="34"/>
      <c r="K25" s="33" t="s">
        <v>55</v>
      </c>
      <c r="L25" s="24" t="s">
        <v>56</v>
      </c>
    </row>
  </sheetData>
  <mergeCells count="1">
    <mergeCell ref="K1:L1"/>
  </mergeCells>
  <dataValidations count="1">
    <dataValidation type="list" allowBlank="1" showInputMessage="1" showErrorMessage="1" sqref="D3:D22" xr:uid="{AFF54181-988F-4318-A37D-5BED8968A080}">
      <formula1>"Acute,Home,Res Care,Other"</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3.85546875" style="2" customWidth="1"/>
    <col min="9" max="9" width="11.28515625" style="2" customWidth="1"/>
    <col min="10" max="10" width="13.28515625" style="2" customWidth="1"/>
    <col min="11" max="11" width="15.28515625"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6BD68A35-94D0-4178-A4DD-B11D8BD946F7}">
      <formula1>"Acute,Home,Res Care,Other"</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4" style="2" customWidth="1"/>
    <col min="9" max="9" width="11.28515625" style="2" customWidth="1"/>
    <col min="10" max="10" width="13.7109375" style="2" customWidth="1"/>
    <col min="11" max="11" width="15.140625"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16D00619-870C-4DB5-87E6-BCBF0EF0F718}">
      <formula1>"Acute,Home,Res Care,Other"</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5"/>
  <sheetViews>
    <sheetView workbookViewId="0">
      <selection activeCell="D1" sqref="D1:D1048576"/>
    </sheetView>
  </sheetViews>
  <sheetFormatPr defaultRowHeight="14.45"/>
  <cols>
    <col min="1" max="1" width="8.85546875" style="1" customWidth="1"/>
    <col min="2" max="2" width="14" style="2" customWidth="1"/>
    <col min="3" max="4" width="11.28515625" customWidth="1"/>
    <col min="5" max="7" width="11.28515625" style="2" customWidth="1"/>
    <col min="8" max="8" width="13.5703125" style="2" customWidth="1"/>
    <col min="9" max="9" width="11.28515625" style="2" customWidth="1"/>
    <col min="10" max="10" width="13.5703125" style="2" customWidth="1"/>
    <col min="11" max="11" width="14.5703125" style="2" customWidth="1"/>
    <col min="12" max="13" width="11.28515625" style="2" customWidth="1"/>
  </cols>
  <sheetData>
    <row r="1" spans="1:13" s="9" customFormat="1" ht="172.9" customHeight="1" thickBot="1">
      <c r="A1" s="47"/>
      <c r="B1" s="15"/>
      <c r="C1" s="48" t="s">
        <v>93</v>
      </c>
      <c r="D1" s="48" t="s">
        <v>94</v>
      </c>
      <c r="E1" s="6" t="s">
        <v>22</v>
      </c>
      <c r="F1" s="49" t="s">
        <v>95</v>
      </c>
      <c r="G1" s="49" t="s">
        <v>25</v>
      </c>
      <c r="H1" s="49" t="s">
        <v>27</v>
      </c>
      <c r="I1" s="49" t="s">
        <v>28</v>
      </c>
      <c r="J1" s="49" t="s">
        <v>29</v>
      </c>
      <c r="K1" s="6" t="s">
        <v>30</v>
      </c>
      <c r="L1" s="134" t="s">
        <v>0</v>
      </c>
      <c r="M1" s="135"/>
    </row>
    <row r="2" spans="1:13" ht="58.15" thickBot="1">
      <c r="A2" s="5" t="s">
        <v>31</v>
      </c>
      <c r="B2" s="6" t="s">
        <v>96</v>
      </c>
      <c r="C2" s="6" t="s">
        <v>97</v>
      </c>
      <c r="D2" s="6" t="s">
        <v>32</v>
      </c>
      <c r="E2" s="13" t="s">
        <v>98</v>
      </c>
      <c r="F2" s="13" t="s">
        <v>42</v>
      </c>
      <c r="G2" s="13" t="s">
        <v>99</v>
      </c>
      <c r="H2" s="13" t="s">
        <v>42</v>
      </c>
      <c r="I2" s="13" t="s">
        <v>42</v>
      </c>
      <c r="J2" s="13" t="s">
        <v>44</v>
      </c>
      <c r="K2" s="13" t="s">
        <v>44</v>
      </c>
      <c r="L2" s="7" t="s">
        <v>2</v>
      </c>
      <c r="M2" s="8" t="s">
        <v>3</v>
      </c>
    </row>
    <row r="3" spans="1:13" ht="15" thickBot="1">
      <c r="A3" s="4">
        <v>1</v>
      </c>
      <c r="B3" s="12" t="str">
        <f>IF(COUNTBLANK(F3:K3)&lt;6,1,"")</f>
        <v/>
      </c>
      <c r="C3" s="3" t="s">
        <v>61</v>
      </c>
      <c r="D3" s="3"/>
      <c r="E3" s="35"/>
      <c r="F3" s="35"/>
      <c r="G3" s="35"/>
      <c r="H3" s="35"/>
      <c r="I3" s="36"/>
      <c r="J3" s="36"/>
      <c r="K3" s="36"/>
      <c r="L3" s="10">
        <f>SUM(F3:J3)</f>
        <v>0</v>
      </c>
      <c r="M3" s="11">
        <f>IF(L3=5,1,0)</f>
        <v>0</v>
      </c>
    </row>
    <row r="4" spans="1:13" ht="15" thickBot="1">
      <c r="A4" s="4">
        <v>2</v>
      </c>
      <c r="B4" s="12" t="str">
        <f t="shared" ref="B4:B22" si="0">IF(COUNTBLANK(F4:K4)&lt;6,1,"")</f>
        <v/>
      </c>
      <c r="C4" s="3" t="s">
        <v>61</v>
      </c>
      <c r="D4" s="3"/>
      <c r="E4" s="37"/>
      <c r="F4" s="37"/>
      <c r="G4" s="37"/>
      <c r="H4" s="37"/>
      <c r="I4" s="38"/>
      <c r="J4" s="38"/>
      <c r="K4" s="38"/>
      <c r="L4" s="10">
        <f t="shared" ref="L4:L22" si="1">SUM(F4:J4)</f>
        <v>0</v>
      </c>
      <c r="M4" s="11">
        <f t="shared" ref="M4:M22" si="2">IF(L4=5,1,0)</f>
        <v>0</v>
      </c>
    </row>
    <row r="5" spans="1:13" ht="15" thickBot="1">
      <c r="A5" s="4">
        <v>3</v>
      </c>
      <c r="B5" s="12" t="str">
        <f t="shared" si="0"/>
        <v/>
      </c>
      <c r="C5" s="3" t="s">
        <v>61</v>
      </c>
      <c r="D5" s="3"/>
      <c r="E5" s="35"/>
      <c r="F5" s="35"/>
      <c r="G5" s="35"/>
      <c r="H5" s="35"/>
      <c r="I5" s="36"/>
      <c r="J5" s="36"/>
      <c r="K5" s="36"/>
      <c r="L5" s="10">
        <f t="shared" si="1"/>
        <v>0</v>
      </c>
      <c r="M5" s="11">
        <f t="shared" si="2"/>
        <v>0</v>
      </c>
    </row>
    <row r="6" spans="1:13" ht="15" thickBot="1">
      <c r="A6" s="4">
        <v>4</v>
      </c>
      <c r="B6" s="12" t="str">
        <f t="shared" si="0"/>
        <v/>
      </c>
      <c r="C6" s="3" t="s">
        <v>61</v>
      </c>
      <c r="D6" s="3"/>
      <c r="E6" s="37"/>
      <c r="F6" s="37"/>
      <c r="G6" s="37"/>
      <c r="H6" s="37"/>
      <c r="I6" s="38"/>
      <c r="J6" s="38"/>
      <c r="K6" s="38"/>
      <c r="L6" s="10">
        <f t="shared" si="1"/>
        <v>0</v>
      </c>
      <c r="M6" s="11">
        <f t="shared" si="2"/>
        <v>0</v>
      </c>
    </row>
    <row r="7" spans="1:13" ht="15" thickBot="1">
      <c r="A7" s="4">
        <v>5</v>
      </c>
      <c r="B7" s="12" t="str">
        <f t="shared" si="0"/>
        <v/>
      </c>
      <c r="C7" s="3" t="s">
        <v>61</v>
      </c>
      <c r="D7" s="3"/>
      <c r="E7" s="35"/>
      <c r="F7" s="35"/>
      <c r="G7" s="35"/>
      <c r="H7" s="35"/>
      <c r="I7" s="36"/>
      <c r="J7" s="36"/>
      <c r="K7" s="36"/>
      <c r="L7" s="10">
        <f t="shared" si="1"/>
        <v>0</v>
      </c>
      <c r="M7" s="11">
        <f t="shared" si="2"/>
        <v>0</v>
      </c>
    </row>
    <row r="8" spans="1:13" ht="15" thickBot="1">
      <c r="A8" s="4">
        <v>6</v>
      </c>
      <c r="B8" s="12" t="str">
        <f t="shared" si="0"/>
        <v/>
      </c>
      <c r="C8" s="3" t="s">
        <v>61</v>
      </c>
      <c r="D8" s="3"/>
      <c r="E8" s="37"/>
      <c r="F8" s="37"/>
      <c r="G8" s="37"/>
      <c r="H8" s="37"/>
      <c r="I8" s="38"/>
      <c r="J8" s="38"/>
      <c r="K8" s="38"/>
      <c r="L8" s="10">
        <f t="shared" si="1"/>
        <v>0</v>
      </c>
      <c r="M8" s="11">
        <f t="shared" si="2"/>
        <v>0</v>
      </c>
    </row>
    <row r="9" spans="1:13" ht="15" thickBot="1">
      <c r="A9" s="4">
        <v>7</v>
      </c>
      <c r="B9" s="12" t="str">
        <f t="shared" si="0"/>
        <v/>
      </c>
      <c r="C9" s="3" t="s">
        <v>61</v>
      </c>
      <c r="D9" s="3"/>
      <c r="E9" s="35"/>
      <c r="F9" s="35"/>
      <c r="G9" s="35"/>
      <c r="H9" s="35"/>
      <c r="I9" s="36"/>
      <c r="J9" s="36"/>
      <c r="K9" s="36"/>
      <c r="L9" s="10">
        <f t="shared" si="1"/>
        <v>0</v>
      </c>
      <c r="M9" s="11">
        <f t="shared" si="2"/>
        <v>0</v>
      </c>
    </row>
    <row r="10" spans="1:13" ht="15" thickBot="1">
      <c r="A10" s="4">
        <v>8</v>
      </c>
      <c r="B10" s="12" t="str">
        <f t="shared" si="0"/>
        <v/>
      </c>
      <c r="C10" s="3" t="s">
        <v>61</v>
      </c>
      <c r="D10" s="3"/>
      <c r="E10" s="37"/>
      <c r="F10" s="37"/>
      <c r="G10" s="37"/>
      <c r="H10" s="37"/>
      <c r="I10" s="38"/>
      <c r="J10" s="38"/>
      <c r="K10" s="38"/>
      <c r="L10" s="10">
        <f t="shared" si="1"/>
        <v>0</v>
      </c>
      <c r="M10" s="11">
        <f t="shared" si="2"/>
        <v>0</v>
      </c>
    </row>
    <row r="11" spans="1:13" ht="15" thickBot="1">
      <c r="A11" s="4">
        <v>9</v>
      </c>
      <c r="B11" s="12" t="str">
        <f t="shared" si="0"/>
        <v/>
      </c>
      <c r="C11" s="3" t="s">
        <v>61</v>
      </c>
      <c r="D11" s="3"/>
      <c r="E11" s="35"/>
      <c r="F11" s="35"/>
      <c r="G11" s="35"/>
      <c r="H11" s="35"/>
      <c r="I11" s="36"/>
      <c r="J11" s="36"/>
      <c r="K11" s="36"/>
      <c r="L11" s="10">
        <f t="shared" si="1"/>
        <v>0</v>
      </c>
      <c r="M11" s="11">
        <f t="shared" si="2"/>
        <v>0</v>
      </c>
    </row>
    <row r="12" spans="1:13" ht="15" thickBot="1">
      <c r="A12" s="4">
        <v>10</v>
      </c>
      <c r="B12" s="12" t="str">
        <f t="shared" si="0"/>
        <v/>
      </c>
      <c r="C12" s="3" t="s">
        <v>61</v>
      </c>
      <c r="D12" s="3"/>
      <c r="E12" s="37"/>
      <c r="F12" s="37"/>
      <c r="G12" s="37"/>
      <c r="H12" s="37"/>
      <c r="I12" s="38"/>
      <c r="J12" s="38"/>
      <c r="K12" s="38"/>
      <c r="L12" s="10">
        <f t="shared" si="1"/>
        <v>0</v>
      </c>
      <c r="M12" s="11">
        <f t="shared" si="2"/>
        <v>0</v>
      </c>
    </row>
    <row r="13" spans="1:13" ht="15" thickBot="1">
      <c r="A13" s="4">
        <v>11</v>
      </c>
      <c r="B13" s="12" t="str">
        <f t="shared" si="0"/>
        <v/>
      </c>
      <c r="C13" s="3" t="s">
        <v>61</v>
      </c>
      <c r="D13" s="3"/>
      <c r="E13" s="35"/>
      <c r="F13" s="35"/>
      <c r="G13" s="35"/>
      <c r="H13" s="35"/>
      <c r="I13" s="36"/>
      <c r="J13" s="36"/>
      <c r="K13" s="36"/>
      <c r="L13" s="10">
        <f t="shared" si="1"/>
        <v>0</v>
      </c>
      <c r="M13" s="11">
        <f t="shared" si="2"/>
        <v>0</v>
      </c>
    </row>
    <row r="14" spans="1:13" ht="15" thickBot="1">
      <c r="A14" s="4">
        <v>12</v>
      </c>
      <c r="B14" s="12" t="str">
        <f t="shared" si="0"/>
        <v/>
      </c>
      <c r="C14" s="3" t="s">
        <v>61</v>
      </c>
      <c r="D14" s="3"/>
      <c r="E14" s="37"/>
      <c r="F14" s="37"/>
      <c r="G14" s="37"/>
      <c r="H14" s="37"/>
      <c r="I14" s="38"/>
      <c r="J14" s="38"/>
      <c r="K14" s="38"/>
      <c r="L14" s="10">
        <f t="shared" si="1"/>
        <v>0</v>
      </c>
      <c r="M14" s="11">
        <f t="shared" si="2"/>
        <v>0</v>
      </c>
    </row>
    <row r="15" spans="1:13" ht="15" thickBot="1">
      <c r="A15" s="4">
        <v>13</v>
      </c>
      <c r="B15" s="12" t="str">
        <f t="shared" si="0"/>
        <v/>
      </c>
      <c r="C15" s="3" t="s">
        <v>61</v>
      </c>
      <c r="D15" s="3"/>
      <c r="E15" s="35"/>
      <c r="F15" s="35"/>
      <c r="G15" s="35"/>
      <c r="H15" s="35"/>
      <c r="I15" s="36"/>
      <c r="J15" s="36"/>
      <c r="K15" s="36"/>
      <c r="L15" s="10">
        <f t="shared" si="1"/>
        <v>0</v>
      </c>
      <c r="M15" s="11">
        <f t="shared" si="2"/>
        <v>0</v>
      </c>
    </row>
    <row r="16" spans="1:13" ht="15" thickBot="1">
      <c r="A16" s="4">
        <v>14</v>
      </c>
      <c r="B16" s="12" t="str">
        <f t="shared" si="0"/>
        <v/>
      </c>
      <c r="C16" s="3" t="s">
        <v>61</v>
      </c>
      <c r="D16" s="3"/>
      <c r="E16" s="37"/>
      <c r="F16" s="37"/>
      <c r="G16" s="37"/>
      <c r="H16" s="37"/>
      <c r="I16" s="38"/>
      <c r="J16" s="38"/>
      <c r="K16" s="38"/>
      <c r="L16" s="10">
        <f t="shared" si="1"/>
        <v>0</v>
      </c>
      <c r="M16" s="11">
        <f t="shared" si="2"/>
        <v>0</v>
      </c>
    </row>
    <row r="17" spans="1:13" ht="15" thickBot="1">
      <c r="A17" s="4">
        <v>15</v>
      </c>
      <c r="B17" s="12" t="str">
        <f t="shared" si="0"/>
        <v/>
      </c>
      <c r="C17" s="3" t="s">
        <v>61</v>
      </c>
      <c r="D17" s="3"/>
      <c r="E17" s="35"/>
      <c r="F17" s="35"/>
      <c r="G17" s="35"/>
      <c r="H17" s="35"/>
      <c r="I17" s="36"/>
      <c r="J17" s="36"/>
      <c r="K17" s="36"/>
      <c r="L17" s="10">
        <f t="shared" si="1"/>
        <v>0</v>
      </c>
      <c r="M17" s="11">
        <f t="shared" si="2"/>
        <v>0</v>
      </c>
    </row>
    <row r="18" spans="1:13" ht="15" thickBot="1">
      <c r="A18" s="4">
        <v>16</v>
      </c>
      <c r="B18" s="12" t="str">
        <f t="shared" si="0"/>
        <v/>
      </c>
      <c r="C18" s="3" t="s">
        <v>61</v>
      </c>
      <c r="D18" s="3"/>
      <c r="E18" s="37"/>
      <c r="F18" s="37"/>
      <c r="G18" s="37"/>
      <c r="H18" s="37"/>
      <c r="I18" s="38"/>
      <c r="J18" s="38"/>
      <c r="K18" s="38"/>
      <c r="L18" s="10">
        <f t="shared" si="1"/>
        <v>0</v>
      </c>
      <c r="M18" s="11">
        <f t="shared" si="2"/>
        <v>0</v>
      </c>
    </row>
    <row r="19" spans="1:13" ht="15" thickBot="1">
      <c r="A19" s="4">
        <v>17</v>
      </c>
      <c r="B19" s="12" t="str">
        <f t="shared" si="0"/>
        <v/>
      </c>
      <c r="C19" s="3" t="s">
        <v>61</v>
      </c>
      <c r="D19" s="3"/>
      <c r="E19" s="35"/>
      <c r="F19" s="35"/>
      <c r="G19" s="35"/>
      <c r="H19" s="35"/>
      <c r="I19" s="36"/>
      <c r="J19" s="36"/>
      <c r="K19" s="36"/>
      <c r="L19" s="10">
        <f t="shared" si="1"/>
        <v>0</v>
      </c>
      <c r="M19" s="11">
        <f t="shared" si="2"/>
        <v>0</v>
      </c>
    </row>
    <row r="20" spans="1:13" ht="15" thickBot="1">
      <c r="A20" s="4">
        <v>18</v>
      </c>
      <c r="B20" s="12" t="str">
        <f t="shared" si="0"/>
        <v/>
      </c>
      <c r="C20" s="3" t="s">
        <v>61</v>
      </c>
      <c r="D20" s="3"/>
      <c r="E20" s="37"/>
      <c r="F20" s="37"/>
      <c r="G20" s="37"/>
      <c r="H20" s="37"/>
      <c r="I20" s="38"/>
      <c r="J20" s="38"/>
      <c r="K20" s="38"/>
      <c r="L20" s="10">
        <f t="shared" si="1"/>
        <v>0</v>
      </c>
      <c r="M20" s="11">
        <f t="shared" si="2"/>
        <v>0</v>
      </c>
    </row>
    <row r="21" spans="1:13" ht="15" thickBot="1">
      <c r="A21" s="4">
        <v>19</v>
      </c>
      <c r="B21" s="12" t="str">
        <f t="shared" si="0"/>
        <v/>
      </c>
      <c r="C21" s="3" t="s">
        <v>61</v>
      </c>
      <c r="D21" s="3"/>
      <c r="E21" s="35"/>
      <c r="F21" s="35"/>
      <c r="G21" s="35"/>
      <c r="H21" s="35"/>
      <c r="I21" s="36"/>
      <c r="J21" s="36"/>
      <c r="K21" s="36"/>
      <c r="L21" s="10">
        <f t="shared" si="1"/>
        <v>0</v>
      </c>
      <c r="M21" s="11">
        <f t="shared" si="2"/>
        <v>0</v>
      </c>
    </row>
    <row r="22" spans="1:13" ht="15" thickBot="1">
      <c r="A22" s="4">
        <v>20</v>
      </c>
      <c r="B22" s="12" t="str">
        <f t="shared" si="0"/>
        <v/>
      </c>
      <c r="C22" s="3" t="s">
        <v>61</v>
      </c>
      <c r="D22" s="3"/>
      <c r="E22" s="37"/>
      <c r="F22" s="37"/>
      <c r="G22" s="37"/>
      <c r="H22" s="37"/>
      <c r="I22" s="38"/>
      <c r="J22" s="38"/>
      <c r="K22" s="38"/>
      <c r="L22" s="10">
        <f t="shared" si="1"/>
        <v>0</v>
      </c>
      <c r="M22" s="11">
        <f t="shared" si="2"/>
        <v>0</v>
      </c>
    </row>
    <row r="23" spans="1:13" ht="15" thickBot="1">
      <c r="A23" s="26" t="s">
        <v>47</v>
      </c>
      <c r="B23" s="27">
        <f>SUM(B3:B22)</f>
        <v>0</v>
      </c>
      <c r="C23" s="28"/>
      <c r="D23" s="28"/>
      <c r="E23" s="27">
        <f t="shared" ref="E23:J23" si="3">SUM(E3:E22)</f>
        <v>0</v>
      </c>
      <c r="F23" s="27">
        <f t="shared" si="3"/>
        <v>0</v>
      </c>
      <c r="G23" s="27">
        <f t="shared" si="3"/>
        <v>0</v>
      </c>
      <c r="H23" s="27">
        <f t="shared" si="3"/>
        <v>0</v>
      </c>
      <c r="I23" s="27">
        <f t="shared" si="3"/>
        <v>0</v>
      </c>
      <c r="J23" s="27">
        <f t="shared" si="3"/>
        <v>0</v>
      </c>
      <c r="K23" s="27">
        <f>SUM(K3:K22)</f>
        <v>0</v>
      </c>
      <c r="L23" s="29" t="e">
        <f>SUM(F23:J23)/B23</f>
        <v>#DIV/0!</v>
      </c>
      <c r="M23" s="30">
        <f>SUM(M3:M22)</f>
        <v>0</v>
      </c>
    </row>
    <row r="24" spans="1:13" ht="15" thickTop="1">
      <c r="A24" s="25" t="s">
        <v>48</v>
      </c>
      <c r="B24" s="20"/>
      <c r="C24" s="21" t="s">
        <v>100</v>
      </c>
      <c r="D24" s="21"/>
      <c r="E24" s="22" t="e">
        <f>E23/COUNT(E3:E22)</f>
        <v>#DIV/0!</v>
      </c>
      <c r="F24" s="22" t="e">
        <f t="shared" ref="F24:J24" si="4">F23/$B$23</f>
        <v>#DIV/0!</v>
      </c>
      <c r="G24" s="22" t="e">
        <f t="shared" si="4"/>
        <v>#DIV/0!</v>
      </c>
      <c r="H24" s="22" t="e">
        <f t="shared" si="4"/>
        <v>#DIV/0!</v>
      </c>
      <c r="I24" s="22" t="e">
        <f t="shared" si="4"/>
        <v>#DIV/0!</v>
      </c>
      <c r="J24" s="22" t="e">
        <f t="shared" si="4"/>
        <v>#DIV/0!</v>
      </c>
      <c r="K24" s="22" t="e">
        <f>K23/$B$23</f>
        <v>#DIV/0!</v>
      </c>
      <c r="L24" s="31" t="e">
        <f>L23/5</f>
        <v>#DIV/0!</v>
      </c>
      <c r="M24" s="32" t="e">
        <f>M23/$B$23</f>
        <v>#DIV/0!</v>
      </c>
    </row>
    <row r="25" spans="1:13" ht="29.45" thickBot="1">
      <c r="A25" s="23" t="s">
        <v>49</v>
      </c>
      <c r="B25" s="17"/>
      <c r="C25" s="16"/>
      <c r="D25" s="16"/>
      <c r="E25" s="14" t="s">
        <v>53</v>
      </c>
      <c r="F25" s="14" t="s">
        <v>57</v>
      </c>
      <c r="G25" s="14" t="s">
        <v>101</v>
      </c>
      <c r="H25" s="14" t="s">
        <v>102</v>
      </c>
      <c r="I25" s="14" t="s">
        <v>103</v>
      </c>
      <c r="J25" s="14" t="s">
        <v>104</v>
      </c>
      <c r="K25" s="34"/>
      <c r="L25" s="33" t="s">
        <v>55</v>
      </c>
      <c r="M25" s="24" t="s">
        <v>56</v>
      </c>
    </row>
  </sheetData>
  <mergeCells count="1">
    <mergeCell ref="L1:M1"/>
  </mergeCells>
  <dataValidations count="1">
    <dataValidation type="list" allowBlank="1" showInputMessage="1" showErrorMessage="1" sqref="D3:D22" xr:uid="{4E19129A-2AF0-44BE-8132-B3E993FC9474}">
      <formula1>"Acute,Home,Res Care,Other"</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F5CFEF51BB94193743E2A35A06DD9" ma:contentTypeVersion="13" ma:contentTypeDescription="Create a new document." ma:contentTypeScope="" ma:versionID="695be2b1a5e88361569d61b22be9e9c8">
  <xsd:schema xmlns:xsd="http://www.w3.org/2001/XMLSchema" xmlns:xs="http://www.w3.org/2001/XMLSchema" xmlns:p="http://schemas.microsoft.com/office/2006/metadata/properties" xmlns:ns2="2c54b36c-b406-48dd-a01a-d9fdec0713ee" xmlns:ns3="d564156a-de73-43f9-88e6-7b01c63aafa9" targetNamespace="http://schemas.microsoft.com/office/2006/metadata/properties" ma:root="true" ma:fieldsID="fc43832b13edc1d423a785c881692891" ns2:_="" ns3:_="">
    <xsd:import namespace="2c54b36c-b406-48dd-a01a-d9fdec0713ee"/>
    <xsd:import namespace="d564156a-de73-43f9-88e6-7b01c63aaf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4b36c-b406-48dd-a01a-d9fdec0713e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64156a-de73-43f9-88e6-7b01c63aaf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c54b36c-b406-48dd-a01a-d9fdec0713ee">
      <UserInfo>
        <DisplayName>Alice Watt</DisplayName>
        <AccountId>17</AccountId>
        <AccountType/>
      </UserInfo>
      <UserInfo>
        <DisplayName>Anurag Pandey</DisplayName>
        <AccountId>1046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61217-8E52-480B-932E-9536A9720647}"/>
</file>

<file path=customXml/itemProps2.xml><?xml version="1.0" encoding="utf-8"?>
<ds:datastoreItem xmlns:ds="http://schemas.openxmlformats.org/officeDocument/2006/customXml" ds:itemID="{BBDB535E-49EA-4CB6-9B05-0C0AF9F20951}"/>
</file>

<file path=customXml/itemProps3.xml><?xml version="1.0" encoding="utf-8"?>
<ds:datastoreItem xmlns:ds="http://schemas.openxmlformats.org/officeDocument/2006/customXml" ds:itemID="{CF543C94-326C-455E-8A58-00A70AFC27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Virginia Flintoft</dc:creator>
  <cp:keywords/>
  <dc:description/>
  <cp:lastModifiedBy/>
  <cp:revision/>
  <dcterms:created xsi:type="dcterms:W3CDTF">2016-04-11T18:11:22Z</dcterms:created>
  <dcterms:modified xsi:type="dcterms:W3CDTF">2022-03-31T17:37:53Z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0x010100CEEF5CFEF51BB94193743E2A35A06DD9</vt:lpwstr>
  </property>
  <property fmtid="{D5CDD505-2E9C-101B-9397-08002B2CF9AE}" pid="3" name="Order">
    <vt:r8>5900</vt:r8>
  </property>
  <property fmtid="{D5CDD505-2E9C-101B-9397-08002B2CF9AE}" pid="4" name="TemplateUrl">
    <vt:lpwstr/>
  </property>
  <property fmtid="{D5CDD505-2E9C-101B-9397-08002B2CF9AE}" pid="5" name="TagTopic0">
    <vt:lpwstr/>
  </property>
  <property fmtid="{D5CDD505-2E9C-101B-9397-08002B2CF9AE}" pid="6" name="TagTypeOfResource">
    <vt:lpwstr/>
  </property>
  <property fmtid="{D5CDD505-2E9C-101B-9397-08002B2CF9AE}" pid="7" name="TagTopic">
    <vt:lpwstr/>
  </property>
  <property fmtid="{D5CDD505-2E9C-101B-9397-08002B2CF9AE}" pid="8" name="h68cadd7e5954f77b74bbee0bf87b9f8">
    <vt:lpwstr/>
  </property>
  <property fmtid="{D5CDD505-2E9C-101B-9397-08002B2CF9AE}" pid="9" name="TagTypeOfResource0">
    <vt:lpwstr/>
  </property>
  <property fmtid="{D5CDD505-2E9C-101B-9397-08002B2CF9AE}" pid="10" name="xd_Signature">
    <vt:bool>false</vt:bool>
  </property>
  <property fmtid="{D5CDD505-2E9C-101B-9397-08002B2CF9AE}" pid="11" name="xd_ProgID">
    <vt:lpwstr/>
  </property>
  <property fmtid="{D5CDD505-2E9C-101B-9397-08002B2CF9AE}" pid="12" name="d0cc6698f6154d149c935b0a6d1223b3">
    <vt:lpwstr/>
  </property>
</Properties>
</file>